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8100"/>
  </bookViews>
  <sheets>
    <sheet name="MATRICE" sheetId="5" r:id="rId1"/>
  </sheets>
  <definedNames>
    <definedName name="_xlnm._FilterDatabase" localSheetId="0" hidden="1">MATRICE!$A$4:$AE$4</definedName>
    <definedName name="_xlnm.Print_Area" localSheetId="0">MATRICE!$D$5:$H$5</definedName>
  </definedNames>
  <calcPr calcId="114210"/>
</workbook>
</file>

<file path=xl/calcChain.xml><?xml version="1.0" encoding="utf-8"?>
<calcChain xmlns="http://schemas.openxmlformats.org/spreadsheetml/2006/main">
  <c r="K89" i="5"/>
  <c r="K86"/>
  <c r="K85"/>
  <c r="K74"/>
  <c r="O74"/>
  <c r="P74"/>
  <c r="K73"/>
  <c r="O73"/>
  <c r="P73"/>
  <c r="K72"/>
  <c r="O72"/>
  <c r="P72"/>
  <c r="K71"/>
  <c r="O71"/>
  <c r="P71"/>
  <c r="K70"/>
  <c r="O70"/>
  <c r="P70"/>
  <c r="K69"/>
  <c r="O69"/>
  <c r="P69"/>
  <c r="K118"/>
  <c r="K119"/>
  <c r="K121"/>
  <c r="K120"/>
  <c r="K123"/>
  <c r="K125"/>
  <c r="O125"/>
  <c r="P125"/>
  <c r="O126"/>
  <c r="O127"/>
  <c r="K140"/>
  <c r="O140"/>
  <c r="P140"/>
  <c r="K141"/>
  <c r="K134"/>
  <c r="O134"/>
  <c r="P134"/>
  <c r="K145"/>
  <c r="K146"/>
  <c r="K147"/>
  <c r="O146"/>
  <c r="O145"/>
  <c r="K143"/>
  <c r="K127"/>
  <c r="P127"/>
  <c r="K126"/>
  <c r="P126"/>
  <c r="O115"/>
  <c r="O116"/>
  <c r="O117"/>
  <c r="K115"/>
  <c r="K116"/>
  <c r="K128"/>
  <c r="K129"/>
  <c r="K130"/>
  <c r="K131"/>
  <c r="K132"/>
  <c r="O128"/>
  <c r="O129"/>
  <c r="O130"/>
  <c r="O131"/>
  <c r="O132"/>
  <c r="O133"/>
  <c r="K139"/>
  <c r="K138"/>
  <c r="O138"/>
  <c r="P138"/>
  <c r="K137"/>
  <c r="K136"/>
  <c r="O136"/>
  <c r="P136"/>
  <c r="K135"/>
  <c r="O135"/>
  <c r="P135"/>
  <c r="O141"/>
  <c r="P141"/>
  <c r="O139"/>
  <c r="P139"/>
  <c r="O137"/>
  <c r="K148"/>
  <c r="O148"/>
  <c r="P148"/>
  <c r="K144"/>
  <c r="O144"/>
  <c r="O143"/>
  <c r="O123"/>
  <c r="O121"/>
  <c r="O120"/>
  <c r="P120"/>
  <c r="O119"/>
  <c r="O118"/>
  <c r="K87"/>
  <c r="K88"/>
  <c r="K90"/>
  <c r="O87"/>
  <c r="O88"/>
  <c r="O89"/>
  <c r="O90"/>
  <c r="P90"/>
  <c r="O113"/>
  <c r="K113"/>
  <c r="O112"/>
  <c r="K112"/>
  <c r="O111"/>
  <c r="K111"/>
  <c r="O110"/>
  <c r="O109"/>
  <c r="K110"/>
  <c r="K109"/>
  <c r="K114"/>
  <c r="O114"/>
  <c r="P114"/>
  <c r="O107"/>
  <c r="K107"/>
  <c r="O106"/>
  <c r="K106"/>
  <c r="O105"/>
  <c r="K105"/>
  <c r="O104"/>
  <c r="K104"/>
  <c r="K103"/>
  <c r="K108"/>
  <c r="O103"/>
  <c r="O108"/>
  <c r="P108"/>
  <c r="K97"/>
  <c r="K98"/>
  <c r="K99"/>
  <c r="K100"/>
  <c r="K101"/>
  <c r="K102"/>
  <c r="O97"/>
  <c r="O98"/>
  <c r="O99"/>
  <c r="O100"/>
  <c r="O101"/>
  <c r="O102"/>
  <c r="P102"/>
  <c r="O81"/>
  <c r="K81"/>
  <c r="O80"/>
  <c r="K80"/>
  <c r="P80"/>
  <c r="O79"/>
  <c r="K79"/>
  <c r="O78"/>
  <c r="K78"/>
  <c r="K77"/>
  <c r="O77"/>
  <c r="P77"/>
  <c r="K76"/>
  <c r="O76"/>
  <c r="P79"/>
  <c r="K67"/>
  <c r="O67"/>
  <c r="P67"/>
  <c r="O10"/>
  <c r="O11"/>
  <c r="O12"/>
  <c r="O13"/>
  <c r="O9"/>
  <c r="O14"/>
  <c r="O15"/>
  <c r="O16"/>
  <c r="K10"/>
  <c r="K11"/>
  <c r="K12"/>
  <c r="K13"/>
  <c r="K14"/>
  <c r="K15"/>
  <c r="K61"/>
  <c r="K62"/>
  <c r="K63"/>
  <c r="K64"/>
  <c r="K65"/>
  <c r="K66"/>
  <c r="O65"/>
  <c r="O64"/>
  <c r="O63"/>
  <c r="O62"/>
  <c r="O61"/>
  <c r="O94"/>
  <c r="O95"/>
  <c r="K94"/>
  <c r="K95"/>
  <c r="K96"/>
  <c r="O96"/>
  <c r="P96"/>
  <c r="O86"/>
  <c r="P86"/>
  <c r="O85"/>
  <c r="O91"/>
  <c r="O92"/>
  <c r="K91"/>
  <c r="K92"/>
  <c r="O59"/>
  <c r="K59"/>
  <c r="O58"/>
  <c r="K58"/>
  <c r="P58"/>
  <c r="K57"/>
  <c r="O57"/>
  <c r="P57"/>
  <c r="O56"/>
  <c r="K56"/>
  <c r="P56"/>
  <c r="O55"/>
  <c r="K55"/>
  <c r="O82"/>
  <c r="O83"/>
  <c r="O84"/>
  <c r="K82"/>
  <c r="K83"/>
  <c r="O53"/>
  <c r="O52"/>
  <c r="O54"/>
  <c r="O50"/>
  <c r="O49"/>
  <c r="K52"/>
  <c r="K53"/>
  <c r="K54"/>
  <c r="P54"/>
  <c r="K49"/>
  <c r="K50"/>
  <c r="K43"/>
  <c r="K44"/>
  <c r="K45"/>
  <c r="O43"/>
  <c r="O44"/>
  <c r="O45"/>
  <c r="P45"/>
  <c r="K40"/>
  <c r="K41"/>
  <c r="O40"/>
  <c r="O41"/>
  <c r="K37"/>
  <c r="K38"/>
  <c r="K39"/>
  <c r="O37"/>
  <c r="O38"/>
  <c r="O39"/>
  <c r="P39"/>
  <c r="K32"/>
  <c r="K33"/>
  <c r="K34"/>
  <c r="K35"/>
  <c r="K36"/>
  <c r="O32"/>
  <c r="O33"/>
  <c r="O34"/>
  <c r="O35"/>
  <c r="O36"/>
  <c r="K22"/>
  <c r="K23"/>
  <c r="K24"/>
  <c r="K25"/>
  <c r="K26"/>
  <c r="K27"/>
  <c r="K28"/>
  <c r="K29"/>
  <c r="K30"/>
  <c r="K31"/>
  <c r="O22"/>
  <c r="O23"/>
  <c r="O24"/>
  <c r="O25"/>
  <c r="O26"/>
  <c r="O27"/>
  <c r="O28"/>
  <c r="O29"/>
  <c r="O30"/>
  <c r="O31"/>
  <c r="P31"/>
  <c r="K17"/>
  <c r="K18"/>
  <c r="K19"/>
  <c r="K20"/>
  <c r="O17"/>
  <c r="O18"/>
  <c r="O19"/>
  <c r="O20"/>
  <c r="K9"/>
  <c r="O48"/>
  <c r="O47"/>
  <c r="O46"/>
  <c r="K48"/>
  <c r="K47"/>
  <c r="K46"/>
  <c r="O21"/>
  <c r="K21"/>
  <c r="P21"/>
  <c r="K42"/>
  <c r="O42"/>
  <c r="P42"/>
  <c r="P137"/>
  <c r="P85"/>
  <c r="O93"/>
  <c r="K117"/>
  <c r="K84"/>
  <c r="P84"/>
  <c r="K51"/>
  <c r="O51"/>
  <c r="P51"/>
  <c r="P55"/>
  <c r="O66"/>
  <c r="P66"/>
  <c r="P76"/>
  <c r="P118"/>
  <c r="P123"/>
  <c r="K16"/>
  <c r="O147"/>
  <c r="P147"/>
  <c r="K133"/>
  <c r="P133"/>
  <c r="P143"/>
  <c r="P81"/>
  <c r="P87"/>
  <c r="P119"/>
  <c r="P121"/>
  <c r="K93"/>
  <c r="P93"/>
  <c r="P59"/>
  <c r="P78"/>
  <c r="P144"/>
  <c r="P117"/>
  <c r="P20"/>
  <c r="P16"/>
  <c r="P36"/>
</calcChain>
</file>

<file path=xl/sharedStrings.xml><?xml version="1.0" encoding="utf-8"?>
<sst xmlns="http://schemas.openxmlformats.org/spreadsheetml/2006/main" count="1109" uniqueCount="253">
  <si>
    <t>ufficio/servizio</t>
  </si>
  <si>
    <t>numerosità procedimenti con destinatari esterni</t>
  </si>
  <si>
    <t>competenze autorizzatorie riferite ad  attività economiche</t>
  </si>
  <si>
    <t>competenze sanzionatorie</t>
  </si>
  <si>
    <t>somma</t>
  </si>
  <si>
    <t>Servizio Politiche fiscali e finanziarie</t>
  </si>
  <si>
    <t>Servizio SUAP e polizia amministrativa</t>
  </si>
  <si>
    <t>Servizi Demografici/Sportello al cittadino</t>
  </si>
  <si>
    <t>Ufficio Consiglio comunale</t>
  </si>
  <si>
    <t>SEGRETERIA E DIREZIONE GENERALE</t>
  </si>
  <si>
    <t>Servizio Unico notifica</t>
  </si>
  <si>
    <t>Servizio Protezione civile</t>
  </si>
  <si>
    <t>Servizio delibere gc contr.amm.</t>
  </si>
  <si>
    <t>Servizio Pianif.Contr. Strategico</t>
  </si>
  <si>
    <t>Servizio Attività e Beni culturali</t>
  </si>
  <si>
    <t>Servizio Biblioteche</t>
  </si>
  <si>
    <t>Servizio Brianza Biblioteche</t>
  </si>
  <si>
    <t>Servizio Sportello Unico Edilizia</t>
  </si>
  <si>
    <t>Ufficio Urbanistica Operativa</t>
  </si>
  <si>
    <t>Servizio Politiche scolastiche</t>
  </si>
  <si>
    <t>Servizio Offerta Educativa</t>
  </si>
  <si>
    <t>Serv.Attività educative prima infanzia</t>
  </si>
  <si>
    <t>Serv. Partecipazione Giovani PariOpportunità</t>
  </si>
  <si>
    <t>Servizio Affari Legali e Contenzioso</t>
  </si>
  <si>
    <t>Servizio Gare e contratti</t>
  </si>
  <si>
    <t>Servizio manutenzione ERP</t>
  </si>
  <si>
    <t>Servizio Organizzazione/Sviluppo del Personale</t>
  </si>
  <si>
    <t>Servizio Amministrazione e serv.ausiliari</t>
  </si>
  <si>
    <t>Serv.Gestione economica e  Previdenziale</t>
  </si>
  <si>
    <t>Servizio Progetti Speciali</t>
  </si>
  <si>
    <t>Servizio Progettazione Edilizia</t>
  </si>
  <si>
    <t>Ufficio di Piano territoriale</t>
  </si>
  <si>
    <t>Servizio Amministrazione Contabilità</t>
  </si>
  <si>
    <t>Ufficio Tutele</t>
  </si>
  <si>
    <t>Servizio Servizi Sociali per anziani</t>
  </si>
  <si>
    <t>Servizio Sociale e Integrazione disabili</t>
  </si>
  <si>
    <t>Servizio per famiglie e minori</t>
  </si>
  <si>
    <t>SETTORE POLIZIA LOCALE</t>
  </si>
  <si>
    <t>Ufficio Staff del Dirigente</t>
  </si>
  <si>
    <t>Servizio Controllo Specialistico Territorio</t>
  </si>
  <si>
    <t>Servizio Presidio e controllo territorio</t>
  </si>
  <si>
    <t>Servizio supporto gestione operativa</t>
  </si>
  <si>
    <t>PROBABILITA'</t>
  </si>
  <si>
    <t>IMPATTO</t>
  </si>
  <si>
    <t>SETTORE</t>
  </si>
  <si>
    <t>competenze su amministrazione del personale (nr personale assegnato/personale ente)</t>
  </si>
  <si>
    <t>controlli</t>
  </si>
  <si>
    <t>complessità</t>
  </si>
  <si>
    <t>complessità dei processi (numerosità delle fasi assegnate a diverse unità organizzative)</t>
  </si>
  <si>
    <t>valutazione rischio specifico</t>
  </si>
  <si>
    <t>somma (media dei valori assegnati ai proced/proc)</t>
  </si>
  <si>
    <t>rilevanza sugli orientamenti dell'amministrazione</t>
  </si>
  <si>
    <t>Incidenza competenze riferite a funzioni  con rilevante impatto economico</t>
  </si>
  <si>
    <t>totale</t>
  </si>
  <si>
    <t>misure puntuali</t>
  </si>
  <si>
    <t>misure generali</t>
  </si>
  <si>
    <t>SETTORE MOBILITA'  VIABILITA'  RETI</t>
  </si>
  <si>
    <t>Servizio mobilità e viabilità</t>
  </si>
  <si>
    <t>a) autorizzazioni allo scavo di strade ed aree pubbliche</t>
  </si>
  <si>
    <t>b) ordinanza per divieti di sosta temporanei</t>
  </si>
  <si>
    <t>c) contrassegni ztl</t>
  </si>
  <si>
    <t>d) contrassegni invalidi</t>
  </si>
  <si>
    <t>e) concessioni e appalti</t>
  </si>
  <si>
    <t>f) ordinanze per la disciplina della circolazione</t>
  </si>
  <si>
    <t>g)vigilanza sui contratti di servizio di trasporto pubblico locale</t>
  </si>
  <si>
    <t>Controllo campionario degli atti (determinazioni);</t>
  </si>
  <si>
    <t>controllo puntuale deliberazioni</t>
  </si>
  <si>
    <t>controllo campionario procedimenti</t>
  </si>
  <si>
    <t>controllo campionario rispetto del principio di rotazione negli appalti</t>
  </si>
  <si>
    <t>controllo campionario del rispetto dei termini dei procedimenti</t>
  </si>
  <si>
    <t>controllo campionario della presenza in servizio dei dipendenti</t>
  </si>
  <si>
    <t>controllo puntuale dell'utilizzo di autoveicoli e motoveicoli</t>
  </si>
  <si>
    <t>controllo requisiti contraenti</t>
  </si>
  <si>
    <t>formazione generale e specifica</t>
  </si>
  <si>
    <t>rotazione della responsabilità dei servizi</t>
  </si>
  <si>
    <t>Servizio  Strade</t>
  </si>
  <si>
    <t>a) concessioni e appalti</t>
  </si>
  <si>
    <t>rispetto del principio di rotazione nelle procedure negoziate;definizione di requisiti ingiustificatamente restrittivi</t>
  </si>
  <si>
    <t>b) controllo personale ditte esterne</t>
  </si>
  <si>
    <t>c) controllo personale dipendente impiegato in servizi esterni</t>
  </si>
  <si>
    <t>controllo campionario dell'assenza di conflitto di interesse</t>
  </si>
  <si>
    <t>controllo puntuale dell'utilizzo degli apparecchi e delle attrezzature in dotazione</t>
  </si>
  <si>
    <t>SETTORE AMBIENTE E ENERGIA</t>
  </si>
  <si>
    <t>Servizio Ecologia</t>
  </si>
  <si>
    <t>a) ciclo integrato dei rifiuti</t>
  </si>
  <si>
    <t>b) spazzamento e pulizia aree pubbliche</t>
  </si>
  <si>
    <t>controllo automezzi ed attrrezzature impiegate; omissione di servizi di pulizia e di prelievi;</t>
  </si>
  <si>
    <t>c) assimilazione rifiuti speciali agli urbani</t>
  </si>
  <si>
    <t>riconoscimento in mancanza dei requisiti</t>
  </si>
  <si>
    <t>d) vigilanza divieti di smaltimento abusivo</t>
  </si>
  <si>
    <t>omissione dei rapporti</t>
  </si>
  <si>
    <t>e) vigilanza bonifiche e messe in sicurezza</t>
  </si>
  <si>
    <t>g) autorizzazioni ambientali</t>
  </si>
  <si>
    <t>rilascio in mancanza dei presupposti; rifiuto di rilascio in presenza dei presupposti</t>
  </si>
  <si>
    <t>h) concessioni  e appalti</t>
  </si>
  <si>
    <t>i) controllo impianti trermici privati</t>
  </si>
  <si>
    <t>omissione dei rapporti di irregolarità</t>
  </si>
  <si>
    <t>Servizio del Verde e Habitat</t>
  </si>
  <si>
    <t>a) contratti e concessioni</t>
  </si>
  <si>
    <t>b) pareri per scavo pozzi idrici</t>
  </si>
  <si>
    <t>c) autorizzazione abbattimento piante</t>
  </si>
  <si>
    <t>d) bonifiche agricole</t>
  </si>
  <si>
    <t>controllo requisiti beneficiari dei provvedimenti autorizzativi</t>
  </si>
  <si>
    <t>DIREZIONE BILANCIO, PATRIMONIO,  TRIBUTI A CARICO DEL COMUNE</t>
  </si>
  <si>
    <t>Servizio Bilancio e programmazione economica</t>
  </si>
  <si>
    <t>a) pagamenti e riscossioni</t>
  </si>
  <si>
    <t>rispetto termini e ordine cronologico; emissione ordinativi di pagamento per debiti inesistenti; emissioni di ordinativi di incasso per operazioni inesistenti</t>
  </si>
  <si>
    <t>b) fatturazione</t>
  </si>
  <si>
    <t xml:space="preserve">emissione fatture per operazioni inesistenti </t>
  </si>
  <si>
    <t>Serv. Economato/Provveditorato</t>
  </si>
  <si>
    <t>a) appalti forniture e servizi</t>
  </si>
  <si>
    <t>b) gestione magazzini beni e inventario</t>
  </si>
  <si>
    <t>Controllo campionario magazzini comunali</t>
  </si>
  <si>
    <t>Servizio Valorizzazione asset</t>
  </si>
  <si>
    <t>a) gestione economica del patrimonio</t>
  </si>
  <si>
    <t>b) valorizzazione patrimonio</t>
  </si>
  <si>
    <t>stima degli immobili; deterninazione dei requisiti per la partecipazione alle procedure di vendita</t>
  </si>
  <si>
    <t>Controllo campionario utilizzo immobili pubblici</t>
  </si>
  <si>
    <t>UNITA' DI PROGETTO POLITICHE FISCALI E FINANZIARIE</t>
  </si>
  <si>
    <t>a) controllo dichiarazioni e versamenti</t>
  </si>
  <si>
    <t>omissione di controlli; violazione dei tempi decadenziali pervisti per gli accertamenti</t>
  </si>
  <si>
    <t>b) gestione e alimentazione banche dati</t>
  </si>
  <si>
    <t>omissioni nell'inserimento dati; utilizzazione di dati e inforamzioni per scopi non consentiti</t>
  </si>
  <si>
    <t>c) irrogazione sanzioni</t>
  </si>
  <si>
    <t>d) accertamenti con adesione del contribuiente</t>
  </si>
  <si>
    <t>falso in atto pubblico</t>
  </si>
  <si>
    <t>e) contenzioso tributario</t>
  </si>
  <si>
    <t>omissione della produzione degli atti difensivi</t>
  </si>
  <si>
    <t>Servizio Integrità e Amministrazione Direzione</t>
  </si>
  <si>
    <t>a) controlli previsti dal piano anticorruzione</t>
  </si>
  <si>
    <t>omissione controlli</t>
  </si>
  <si>
    <t>b) vidimazione, autentiche, etc</t>
  </si>
  <si>
    <t>prevenzione dei falsi in atto pubblico</t>
  </si>
  <si>
    <t>omissione di controlli, prevenzione dei falsi in atto pubblico</t>
  </si>
  <si>
    <t>Servizio Progr.negoziata</t>
  </si>
  <si>
    <t>omissione di controlli sull'esecuzione degli accordi</t>
  </si>
  <si>
    <t>Servizio Enti Partecipati</t>
  </si>
  <si>
    <t>omissione di controlli sugli enti partecipati</t>
  </si>
  <si>
    <t>controllo pubblicazione dati e informazioni</t>
  </si>
  <si>
    <t>Segr.Sindaco e Assessori</t>
  </si>
  <si>
    <t>uso improprio autoveicoli</t>
  </si>
  <si>
    <t>Gestione informatica documenti/archivi</t>
  </si>
  <si>
    <t>sottrazione documenti; violazione segreto d'ufficio</t>
  </si>
  <si>
    <t>Innovazione e servizi applicativi</t>
  </si>
  <si>
    <t>sottrazione documenti; violazione segreto d'ufficio; distruzione dati e documenti</t>
  </si>
  <si>
    <t>Trasparenza e conunicazione</t>
  </si>
  <si>
    <t xml:space="preserve">omissione controlli significativi; </t>
  </si>
  <si>
    <t>Connettività, telefonia e sistemi di supporto tecnico</t>
  </si>
  <si>
    <t> </t>
  </si>
  <si>
    <t>rispetto del principio di rotazione nelle procedure negoziate;definizione di requisiti dei contraenti ingiustificatamente restrittivi; violazione regole procedure di appalto</t>
  </si>
  <si>
    <t>Gestione e sviluppo sistemi</t>
  </si>
  <si>
    <t>sottrazione documenti; violazione segreto d'ufficio; distruzione banche dati</t>
  </si>
  <si>
    <t>servizio Innovazione,sistema informativo e trasparenza</t>
  </si>
  <si>
    <t>VICE SEGRETERIA GENERALE</t>
  </si>
  <si>
    <t>falso in atti pubblici</t>
  </si>
  <si>
    <t>SETTORE TURISMO CULTURA E COMUNICAZIONE EXPO 2015</t>
  </si>
  <si>
    <t>Ufficio Turismo</t>
  </si>
  <si>
    <t>Marketing territoriale</t>
  </si>
  <si>
    <t>SETTORE GOVERNO DEL TERRITORIO E SUAP</t>
  </si>
  <si>
    <t>Servizio Paesaggio e Innovazione Edilizia</t>
  </si>
  <si>
    <t>Servizio Piani Urbanistici - SIT</t>
  </si>
  <si>
    <t>Ufficio Controlli edilizi</t>
  </si>
  <si>
    <t>SETTORE ISTRUZIONE E ATTIVITA' SPORTIVE</t>
  </si>
  <si>
    <t>b) gestione pagamenti</t>
  </si>
  <si>
    <t>Serv.Direzionale e accreditamento</t>
  </si>
  <si>
    <t>a) concessioni impianti sportivi</t>
  </si>
  <si>
    <t>Servizio Sport</t>
  </si>
  <si>
    <t>b) gestione impianti sportivi</t>
  </si>
  <si>
    <t>DIREZIONE LEGALE E APPALTI</t>
  </si>
  <si>
    <t>a) attività difesa dell'Ente</t>
  </si>
  <si>
    <t>b)attività stragiudiziale</t>
  </si>
  <si>
    <t>a) gestione gare</t>
  </si>
  <si>
    <t>b) verifica requisiti</t>
  </si>
  <si>
    <t>SETTORE MANUTENZIONE EDIFICI, IMPIANTI,  AREE PUBBLICHE E CIMITERI</t>
  </si>
  <si>
    <t>Servizio manutenzione edilizia</t>
  </si>
  <si>
    <t>Servizio Sicurezza edifici pubblici</t>
  </si>
  <si>
    <t>Amm.ne e manutenzione cimiteri</t>
  </si>
  <si>
    <t>SETTORE ORGANIZZAZIONE RISORSE UMANE  SPORTELLO AL CITTADINO   SERVIZI AUSILIARI</t>
  </si>
  <si>
    <t>SETTORE ATTUAZIONE PIANO DEI SERVIZI, PROGRAMMA OPERE PUBBLICHE</t>
  </si>
  <si>
    <t>Servizio segreteria amm. e Programma OOPP</t>
  </si>
  <si>
    <t>SETTORE SERVIZI SOCIALI , POLITICHE GIOVANILI, PARTECIPAZIONE, PARI OPPORTUNITA'</t>
  </si>
  <si>
    <t>Servizio per inclusione sociale</t>
  </si>
  <si>
    <t>integrità dei sistemi di back up e disaster recovery</t>
  </si>
  <si>
    <t>Controllo campionario acquisti provveditorato</t>
  </si>
  <si>
    <t>sottrazione beni dell'amministrazione</t>
  </si>
  <si>
    <t>SETTORE TURISMO CULTURA E COMUNICAZIONE EXPO 2016</t>
  </si>
  <si>
    <t>SETTORE TURISMO CULTURA E COMUNICAZIONE EXPO 2017</t>
  </si>
  <si>
    <t>SETTORE TURISMO CULTURA E COMUNICAZIONE EXPO 2018</t>
  </si>
  <si>
    <t>integrità delle registrazioni e degli inventari</t>
  </si>
  <si>
    <t>comparaggio</t>
  </si>
  <si>
    <t>comunicazione</t>
  </si>
  <si>
    <t>non rilevante</t>
  </si>
  <si>
    <t>rotazione incarichi</t>
  </si>
  <si>
    <t>falso; omissione, ritardo o rifiuto di atti di ufficio; concussione</t>
  </si>
  <si>
    <t xml:space="preserve"> omissione, ritardo o rifiuto di atti di ufficio; concussione</t>
  </si>
  <si>
    <t>falso; omissione, ritardo o rifiuto di atti di ufficio; concussione; corruzione</t>
  </si>
  <si>
    <t>omissione controlli; falso; omissione, ritardo o rifiuto di atti di ufficio; concussione; corruzione;</t>
  </si>
  <si>
    <t>omissione di controlli sulle riscossioni; alterazione banca dati; controllo sicurezza forniture; rotazione fornitori; corruzione</t>
  </si>
  <si>
    <t>nessun rischio specifico</t>
  </si>
  <si>
    <t>omissione di controlli sulle riscossioni; alterazione banca dati; controllo sicurezza forniture; rotazione fornitori; abuso d'ufficio</t>
  </si>
  <si>
    <t>omissione d'atti d'ufficio; abuso d'ufficio; corruzione</t>
  </si>
  <si>
    <t>sotto processo/procedimento</t>
  </si>
  <si>
    <t xml:space="preserve"> omissione atti d'ufficio; </t>
  </si>
  <si>
    <t xml:space="preserve"> omissione atti d'ufficio; abuso d'ufficio; corruzione</t>
  </si>
  <si>
    <t>omissione d'atti d'ufficio; abuso d'ufficio;</t>
  </si>
  <si>
    <t xml:space="preserve"> omissione atti d'ufficio; abuso d'ufficio; falso in atto pubblico; corruzione; </t>
  </si>
  <si>
    <t>Manutenzione edif. pubblici comunali (sedi servizi)</t>
  </si>
  <si>
    <t>omissione atti d'ufficio</t>
  </si>
  <si>
    <t xml:space="preserve">a) controllo agibilità </t>
  </si>
  <si>
    <t>b) progettazione</t>
  </si>
  <si>
    <t>c) esecuzione in amministrazione diretta</t>
  </si>
  <si>
    <t>d) esecuzione in appalto</t>
  </si>
  <si>
    <t>e) collaudo</t>
  </si>
  <si>
    <t>a) controllo agibilità</t>
  </si>
  <si>
    <t>d) esecuzioni in appalto</t>
  </si>
  <si>
    <t>e) collaudi</t>
  </si>
  <si>
    <t>a) vigilanza applicazione Codice comportamento</t>
  </si>
  <si>
    <t>b) gestione U.P.D.</t>
  </si>
  <si>
    <t>Servizio Affari Giuridici Legali R.U.</t>
  </si>
  <si>
    <t>a) presidio in ambito polizia stradale</t>
  </si>
  <si>
    <t>b) presidio in ambito polizia annonaria</t>
  </si>
  <si>
    <t xml:space="preserve"> omissione atti d'ufficio; abuso d'ufficio; falso in atto pubblico; corruzione; concussione</t>
  </si>
  <si>
    <t>non presenti particolari forme di rischio</t>
  </si>
  <si>
    <t>abuso d'ufficio</t>
  </si>
  <si>
    <t>corruzione; abuso d'ufficio; falso</t>
  </si>
  <si>
    <t>controllo requisiti beneficiari</t>
  </si>
  <si>
    <t>corruzione; abuso d'ufficio; falso; truffa</t>
  </si>
  <si>
    <t>corruzione; abuso d'ufficio; falso; appropriazione indebita</t>
  </si>
  <si>
    <t>corruzione; abuso d'ufficio;</t>
  </si>
  <si>
    <t>curruzione; abuso d'ufficio</t>
  </si>
  <si>
    <t>abuso d'ufficio; omissione atti d'ufficio</t>
  </si>
  <si>
    <t>falso in atto pubblico; omissione d'atti d'ufficio</t>
  </si>
  <si>
    <t>abuso d'ufficio; appropriazione indebita</t>
  </si>
  <si>
    <t>omissione d'atti d'ufficio; abuso d'ufficio; falso</t>
  </si>
  <si>
    <t>autorizzazioni rilasciate in mancanza dei presupposti; abuso d'ufficio; omissione d'atti d'ufficio; corruzione</t>
  </si>
  <si>
    <t>fase di collaudo dei ripristini; abuso d'ufficio; omissione d'atti d'ufficio; corruzione</t>
  </si>
  <si>
    <t>autorizzazioni rilasciate in mancanza dei presupposti; abuso d'ufficio; omissione d'atti d'ufficio; corruzione; falso</t>
  </si>
  <si>
    <t xml:space="preserve"> rispetto del principio di rotazione nelle procedure negoziate;definizione di requisiti ingiustificatamente restrittivi; abuso d'ufficio; corruzione;</t>
  </si>
  <si>
    <t>controlli su: salti corsa; parco automezzi; liquidazione corrispettivi; abuso d'ufficio; corruzione, omissione d'atti d'ufficio; falso</t>
  </si>
  <si>
    <t>subappalti non autorizzati; personale non assunto o irregolarmente assunto; impiego dispositivi e misure di sicurezza; omissione d'atti d'ufficio; corruzione; concussione;</t>
  </si>
  <si>
    <t>omissione dei compiti assegnati; doppio lavoro; accettazione mance; utilizzo a beneficio di terzi di attrezzature comunali; appropriazione indebita</t>
  </si>
  <si>
    <t>conferimenti irregolari; servizi irregolari  a beneficio di privati; abuso d'ufficio; appropriazione indebiita</t>
  </si>
  <si>
    <t>conferimenti irregolari; servizi irregolari  a beneficio di privati; commercializzazione abusiva di rifiuti; irregolarità pesature presso i siti di conferimento/riciclo; fralso; abuso d'ufficio; corruzione</t>
  </si>
  <si>
    <t>rispetto del principio di rotazione nelle procedure negoziate;definizione di requisiti ingiustificatamente restrittivi; abuso d'ufficioL; corruzione; falso</t>
  </si>
  <si>
    <t>rilascio in mancanza dei presupposti; rifiuto di rilascio in presenza dei presupposti; abuso d'ufficio</t>
  </si>
  <si>
    <t>rilascio in mancanza dei presupposti; rifiuto di rilascio in presenza dei presupposti; momissione rapporti di irregolarità; abuso d'ufficio</t>
  </si>
  <si>
    <t>sottrazione arbitraria di beni da magazzino; appropriazione indebita</t>
  </si>
  <si>
    <t>omessa riscossione di canoni e rimborsi; omissione atti d'ufficio; abuso d'ufficio</t>
  </si>
  <si>
    <t>f) controllo e vigilanza bonìfiche da amianto</t>
  </si>
  <si>
    <t xml:space="preserve">formazione generale </t>
  </si>
  <si>
    <t>note: fasi critiche-rischi specifici</t>
  </si>
  <si>
    <t>ALLEGATO D   = Matrice di valutazione dell'esposizione al rischio di fenomeni corruttivi =</t>
  </si>
  <si>
    <t>PIANO DI INTEGRITA' E ANTICORRUZIONE 2016 - 2018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</si>
</sst>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</font>
    <font>
      <sz val="9"/>
      <name val="Arial"/>
    </font>
    <font>
      <b/>
      <sz val="18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</font>
    <font>
      <sz val="10"/>
      <color indexed="10"/>
      <name val="Arial"/>
      <family val="2"/>
    </font>
    <font>
      <b/>
      <sz val="10"/>
      <name val="Arial"/>
    </font>
    <font>
      <sz val="12"/>
      <name val="Arial"/>
    </font>
    <font>
      <sz val="14"/>
      <name val="Arial"/>
      <family val="2"/>
    </font>
    <font>
      <sz val="18"/>
      <name val="Arial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Fill="1"/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Border="1" applyAlignment="1">
      <alignment wrapText="1"/>
    </xf>
    <xf numFmtId="14" fontId="0" fillId="0" borderId="0" xfId="0" applyNumberFormat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4" fillId="5" borderId="2" xfId="0" applyFont="1" applyFill="1" applyBorder="1" applyAlignment="1"/>
    <xf numFmtId="0" fontId="4" fillId="5" borderId="4" xfId="0" applyFont="1" applyFill="1" applyBorder="1" applyAlignment="1"/>
    <xf numFmtId="0" fontId="4" fillId="5" borderId="3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7" fillId="3" borderId="1" xfId="0" applyFont="1" applyFill="1" applyBorder="1"/>
    <xf numFmtId="2" fontId="9" fillId="0" borderId="1" xfId="0" applyNumberFormat="1" applyFont="1" applyBorder="1"/>
    <xf numFmtId="2" fontId="9" fillId="0" borderId="0" xfId="0" applyNumberFormat="1" applyFont="1" applyBorder="1"/>
    <xf numFmtId="0" fontId="8" fillId="3" borderId="1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5" fillId="3" borderId="0" xfId="0" applyFont="1" applyFill="1" applyAlignment="1">
      <alignment wrapText="1"/>
    </xf>
    <xf numFmtId="0" fontId="5" fillId="6" borderId="1" xfId="0" applyFont="1" applyFill="1" applyBorder="1"/>
    <xf numFmtId="0" fontId="5" fillId="6" borderId="5" xfId="0" applyFont="1" applyFill="1" applyBorder="1"/>
    <xf numFmtId="0" fontId="5" fillId="0" borderId="1" xfId="0" applyFont="1" applyBorder="1"/>
    <xf numFmtId="0" fontId="5" fillId="6" borderId="9" xfId="0" applyFont="1" applyFill="1" applyBorder="1"/>
    <xf numFmtId="0" fontId="4" fillId="0" borderId="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2" fontId="9" fillId="0" borderId="1" xfId="0" applyNumberFormat="1" applyFont="1" applyFill="1" applyBorder="1"/>
    <xf numFmtId="0" fontId="4" fillId="3" borderId="11" xfId="0" applyFont="1" applyFill="1" applyBorder="1" applyAlignment="1">
      <alignment wrapText="1"/>
    </xf>
    <xf numFmtId="1" fontId="5" fillId="0" borderId="1" xfId="0" applyNumberFormat="1" applyFont="1" applyBorder="1"/>
    <xf numFmtId="0" fontId="4" fillId="3" borderId="1" xfId="0" applyFont="1" applyFill="1" applyBorder="1" applyAlignment="1">
      <alignment wrapText="1"/>
    </xf>
    <xf numFmtId="2" fontId="9" fillId="3" borderId="0" xfId="0" applyNumberFormat="1" applyFont="1" applyFill="1" applyBorder="1"/>
    <xf numFmtId="2" fontId="5" fillId="6" borderId="2" xfId="0" applyNumberFormat="1" applyFont="1" applyFill="1" applyBorder="1"/>
    <xf numFmtId="2" fontId="5" fillId="6" borderId="5" xfId="0" applyNumberFormat="1" applyFont="1" applyFill="1" applyBorder="1"/>
    <xf numFmtId="0" fontId="8" fillId="3" borderId="11" xfId="0" applyFont="1" applyFill="1" applyBorder="1" applyAlignment="1">
      <alignment wrapText="1"/>
    </xf>
    <xf numFmtId="2" fontId="9" fillId="0" borderId="9" xfId="0" applyNumberFormat="1" applyFont="1" applyFill="1" applyBorder="1"/>
    <xf numFmtId="2" fontId="5" fillId="6" borderId="1" xfId="0" applyNumberFormat="1" applyFont="1" applyFill="1" applyBorder="1"/>
    <xf numFmtId="1" fontId="9" fillId="0" borderId="1" xfId="0" applyNumberFormat="1" applyFont="1" applyBorder="1"/>
    <xf numFmtId="1" fontId="5" fillId="6" borderId="1" xfId="0" applyNumberFormat="1" applyFont="1" applyFill="1" applyBorder="1"/>
    <xf numFmtId="0" fontId="5" fillId="0" borderId="6" xfId="0" applyFont="1" applyBorder="1"/>
    <xf numFmtId="0" fontId="5" fillId="0" borderId="6" xfId="0" applyFont="1" applyFill="1" applyBorder="1"/>
    <xf numFmtId="1" fontId="5" fillId="0" borderId="3" xfId="0" applyNumberFormat="1" applyFont="1" applyBorder="1"/>
    <xf numFmtId="0" fontId="5" fillId="0" borderId="1" xfId="0" applyFont="1" applyFill="1" applyBorder="1"/>
    <xf numFmtId="0" fontId="5" fillId="3" borderId="9" xfId="0" applyFont="1" applyFill="1" applyBorder="1"/>
    <xf numFmtId="1" fontId="5" fillId="3" borderId="11" xfId="0" applyNumberFormat="1" applyFont="1" applyFill="1" applyBorder="1"/>
    <xf numFmtId="1" fontId="5" fillId="3" borderId="1" xfId="0" applyNumberFormat="1" applyFont="1" applyFill="1" applyBorder="1"/>
    <xf numFmtId="0" fontId="5" fillId="3" borderId="0" xfId="0" applyFont="1" applyFill="1"/>
    <xf numFmtId="0" fontId="5" fillId="3" borderId="1" xfId="0" applyFont="1" applyFill="1" applyBorder="1"/>
    <xf numFmtId="0" fontId="5" fillId="0" borderId="5" xfId="0" applyFont="1" applyBorder="1"/>
    <xf numFmtId="0" fontId="5" fillId="0" borderId="5" xfId="0" applyFont="1" applyFill="1" applyBorder="1"/>
    <xf numFmtId="1" fontId="5" fillId="0" borderId="5" xfId="0" applyNumberFormat="1" applyFont="1" applyBorder="1"/>
    <xf numFmtId="1" fontId="5" fillId="0" borderId="6" xfId="0" applyNumberFormat="1" applyFont="1" applyBorder="1"/>
    <xf numFmtId="2" fontId="5" fillId="6" borderId="6" xfId="0" applyNumberFormat="1" applyFont="1" applyFill="1" applyBorder="1"/>
    <xf numFmtId="1" fontId="5" fillId="0" borderId="1" xfId="0" applyNumberFormat="1" applyFont="1" applyFill="1" applyBorder="1"/>
    <xf numFmtId="1" fontId="5" fillId="0" borderId="6" xfId="0" applyNumberFormat="1" applyFont="1" applyFill="1" applyBorder="1"/>
    <xf numFmtId="0" fontId="5" fillId="3" borderId="3" xfId="0" applyFont="1" applyFill="1" applyBorder="1"/>
    <xf numFmtId="0" fontId="5" fillId="3" borderId="2" xfId="0" applyFont="1" applyFill="1" applyBorder="1"/>
    <xf numFmtId="0" fontId="5" fillId="0" borderId="4" xfId="0" applyFont="1" applyBorder="1"/>
    <xf numFmtId="0" fontId="5" fillId="0" borderId="3" xfId="0" applyFont="1" applyBorder="1"/>
    <xf numFmtId="0" fontId="5" fillId="3" borderId="10" xfId="0" applyFont="1" applyFill="1" applyBorder="1"/>
    <xf numFmtId="0" fontId="5" fillId="3" borderId="6" xfId="0" applyFont="1" applyFill="1" applyBorder="1"/>
    <xf numFmtId="0" fontId="5" fillId="6" borderId="2" xfId="0" applyFont="1" applyFill="1" applyBorder="1"/>
    <xf numFmtId="0" fontId="5" fillId="6" borderId="10" xfId="0" applyFont="1" applyFill="1" applyBorder="1"/>
    <xf numFmtId="0" fontId="5" fillId="0" borderId="2" xfId="0" applyFont="1" applyFill="1" applyBorder="1"/>
    <xf numFmtId="2" fontId="5" fillId="3" borderId="1" xfId="0" applyNumberFormat="1" applyFont="1" applyFill="1" applyBorder="1"/>
    <xf numFmtId="0" fontId="5" fillId="3" borderId="5" xfId="0" applyFont="1" applyFill="1" applyBorder="1"/>
    <xf numFmtId="0" fontId="5" fillId="6" borderId="6" xfId="0" applyFont="1" applyFill="1" applyBorder="1"/>
    <xf numFmtId="2" fontId="5" fillId="3" borderId="2" xfId="0" applyNumberFormat="1" applyFont="1" applyFill="1" applyBorder="1"/>
    <xf numFmtId="2" fontId="5" fillId="3" borderId="4" xfId="0" applyNumberFormat="1" applyFont="1" applyFill="1" applyBorder="1"/>
    <xf numFmtId="2" fontId="5" fillId="3" borderId="3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9" fillId="0" borderId="0" xfId="0" applyFont="1"/>
    <xf numFmtId="0" fontId="9" fillId="0" borderId="0" xfId="0" applyFont="1" applyBorder="1"/>
    <xf numFmtId="2" fontId="9" fillId="0" borderId="13" xfId="0" applyNumberFormat="1" applyFont="1" applyFill="1" applyBorder="1"/>
    <xf numFmtId="0" fontId="9" fillId="3" borderId="1" xfId="0" applyFont="1" applyFill="1" applyBorder="1"/>
    <xf numFmtId="0" fontId="9" fillId="0" borderId="6" xfId="0" applyFont="1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0" xfId="0" applyFont="1" applyFill="1" applyBorder="1"/>
    <xf numFmtId="0" fontId="5" fillId="0" borderId="4" xfId="0" applyFont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2" fontId="9" fillId="3" borderId="6" xfId="0" applyNumberFormat="1" applyFont="1" applyFill="1" applyBorder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8" fillId="4" borderId="4" xfId="0" applyFont="1" applyFill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1"/>
  <sheetViews>
    <sheetView tabSelected="1" topLeftCell="E16" zoomScale="91" zoomScaleNormal="90" workbookViewId="0">
      <selection activeCell="P78" sqref="P78"/>
    </sheetView>
  </sheetViews>
  <sheetFormatPr defaultRowHeight="12.75"/>
  <cols>
    <col min="1" max="1" width="26.85546875" style="1" customWidth="1"/>
    <col min="2" max="2" width="17.140625" style="1" customWidth="1"/>
    <col min="3" max="3" width="41.7109375" customWidth="1"/>
    <col min="4" max="4" width="12" customWidth="1"/>
    <col min="5" max="5" width="18.42578125" style="4" customWidth="1"/>
    <col min="6" max="6" width="10.85546875" customWidth="1"/>
    <col min="7" max="7" width="10.7109375" customWidth="1"/>
    <col min="8" max="8" width="13.28515625" customWidth="1"/>
    <col min="9" max="9" width="13.140625" customWidth="1"/>
    <col min="10" max="10" width="12.28515625" customWidth="1"/>
    <col min="11" max="11" width="11.7109375" customWidth="1"/>
    <col min="12" max="12" width="10.7109375" customWidth="1"/>
    <col min="13" max="13" width="15.7109375" customWidth="1"/>
    <col min="14" max="14" width="13.28515625" customWidth="1"/>
    <col min="15" max="15" width="25" customWidth="1"/>
    <col min="16" max="16" width="22" customWidth="1"/>
    <col min="17" max="17" width="31" style="1" customWidth="1"/>
    <col min="18" max="18" width="19.5703125" style="1" customWidth="1"/>
    <col min="19" max="19" width="12.7109375" style="1" customWidth="1"/>
    <col min="20" max="20" width="15.5703125" style="1" customWidth="1"/>
    <col min="21" max="21" width="22.42578125" style="1" customWidth="1"/>
    <col min="22" max="22" width="18.42578125" style="1" customWidth="1"/>
    <col min="23" max="23" width="19.42578125" style="1" customWidth="1"/>
    <col min="24" max="24" width="20.42578125" style="1" customWidth="1"/>
    <col min="25" max="25" width="19.7109375" style="1" customWidth="1"/>
    <col min="26" max="26" width="15" style="1" customWidth="1"/>
    <col min="27" max="27" width="12.28515625" style="1" customWidth="1"/>
    <col min="28" max="28" width="10.85546875" style="1" customWidth="1"/>
    <col min="29" max="29" width="23.140625" style="1" customWidth="1"/>
    <col min="30" max="30" width="12.28515625" style="1" customWidth="1"/>
    <col min="31" max="31" width="15.42578125" style="1" customWidth="1"/>
  </cols>
  <sheetData>
    <row r="1" spans="1:31">
      <c r="E1" s="5"/>
    </row>
    <row r="2" spans="1:31" ht="31.5" customHeight="1">
      <c r="C2" s="130" t="s">
        <v>252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31" ht="42" customHeight="1">
      <c r="B3" s="128"/>
      <c r="C3" s="132" t="s">
        <v>251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Q3" s="14"/>
    </row>
    <row r="4" spans="1:31">
      <c r="C4" s="1"/>
      <c r="D4" s="1"/>
      <c r="E4" s="15"/>
      <c r="F4" s="1"/>
      <c r="G4" s="1"/>
      <c r="H4" s="1"/>
      <c r="I4" s="1"/>
      <c r="J4" s="1"/>
      <c r="K4" s="1"/>
    </row>
    <row r="5" spans="1:31">
      <c r="C5" s="25"/>
      <c r="D5" s="133" t="s">
        <v>42</v>
      </c>
      <c r="E5" s="133"/>
      <c r="F5" s="133"/>
      <c r="G5" s="133"/>
      <c r="H5" s="133"/>
      <c r="I5" s="39"/>
      <c r="J5" s="39"/>
      <c r="K5" s="36"/>
      <c r="L5" s="26"/>
      <c r="M5" s="27"/>
      <c r="N5" s="27" t="s">
        <v>43</v>
      </c>
      <c r="O5" s="28"/>
      <c r="P5" s="29"/>
      <c r="Q5" s="18"/>
    </row>
    <row r="6" spans="1:31">
      <c r="C6" s="24"/>
      <c r="D6" s="17"/>
      <c r="E6" s="17"/>
      <c r="F6" s="17"/>
      <c r="G6" s="17"/>
      <c r="H6" s="17"/>
      <c r="I6" s="17"/>
      <c r="J6" s="17"/>
      <c r="K6" s="16"/>
    </row>
    <row r="7" spans="1:31" s="2" customFormat="1" ht="90">
      <c r="A7" s="3" t="s">
        <v>44</v>
      </c>
      <c r="B7" s="3" t="s">
        <v>0</v>
      </c>
      <c r="C7" s="42" t="s">
        <v>201</v>
      </c>
      <c r="D7" s="12" t="s">
        <v>1</v>
      </c>
      <c r="E7" s="13" t="s">
        <v>45</v>
      </c>
      <c r="F7" s="12" t="s">
        <v>46</v>
      </c>
      <c r="G7" s="12" t="s">
        <v>47</v>
      </c>
      <c r="H7" s="3" t="s">
        <v>3</v>
      </c>
      <c r="I7" s="3" t="s">
        <v>48</v>
      </c>
      <c r="J7" s="3" t="s">
        <v>49</v>
      </c>
      <c r="K7" s="3" t="s">
        <v>50</v>
      </c>
      <c r="L7" s="7" t="s">
        <v>51</v>
      </c>
      <c r="M7" s="7" t="s">
        <v>52</v>
      </c>
      <c r="N7" s="7" t="s">
        <v>2</v>
      </c>
      <c r="O7" s="6" t="s">
        <v>4</v>
      </c>
      <c r="P7" s="30" t="s">
        <v>53</v>
      </c>
      <c r="Q7" s="127" t="s">
        <v>250</v>
      </c>
      <c r="R7" s="129" t="s">
        <v>54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 t="s">
        <v>55</v>
      </c>
      <c r="AE7" s="129"/>
    </row>
    <row r="8" spans="1:31" s="2" customFormat="1" ht="25.5" customHeight="1">
      <c r="D8" s="37"/>
      <c r="E8" s="37"/>
      <c r="F8" s="37"/>
      <c r="G8" s="37"/>
      <c r="H8" s="37"/>
      <c r="I8" s="37"/>
      <c r="J8" s="37"/>
      <c r="K8" s="38"/>
    </row>
    <row r="9" spans="1:31" ht="50.1" customHeight="1">
      <c r="A9" s="41" t="s">
        <v>56</v>
      </c>
      <c r="B9" s="8" t="s">
        <v>57</v>
      </c>
      <c r="C9" s="10" t="s">
        <v>58</v>
      </c>
      <c r="D9" s="82">
        <v>3</v>
      </c>
      <c r="E9" s="83">
        <v>0</v>
      </c>
      <c r="F9" s="82">
        <v>3</v>
      </c>
      <c r="G9" s="82">
        <v>1</v>
      </c>
      <c r="H9" s="82">
        <v>0</v>
      </c>
      <c r="I9" s="84">
        <v>2</v>
      </c>
      <c r="J9" s="72">
        <v>1</v>
      </c>
      <c r="K9" s="81">
        <f>SUM(D9:J9)</f>
        <v>10</v>
      </c>
      <c r="L9" s="55">
        <v>0</v>
      </c>
      <c r="M9" s="55">
        <v>2</v>
      </c>
      <c r="N9" s="55">
        <v>2</v>
      </c>
      <c r="O9" s="53">
        <f>SUM(L9:N9)</f>
        <v>4</v>
      </c>
      <c r="Q9" s="9" t="s">
        <v>235</v>
      </c>
    </row>
    <row r="10" spans="1:31" ht="50.1" customHeight="1">
      <c r="A10" s="41" t="s">
        <v>56</v>
      </c>
      <c r="B10" s="8" t="s">
        <v>57</v>
      </c>
      <c r="C10" s="10" t="s">
        <v>59</v>
      </c>
      <c r="D10" s="82">
        <v>3</v>
      </c>
      <c r="E10" s="83">
        <v>0</v>
      </c>
      <c r="F10" s="82">
        <v>3</v>
      </c>
      <c r="G10" s="82">
        <v>1</v>
      </c>
      <c r="H10" s="82">
        <v>0</v>
      </c>
      <c r="I10" s="84">
        <v>2</v>
      </c>
      <c r="J10" s="72">
        <v>2</v>
      </c>
      <c r="K10" s="81">
        <f t="shared" ref="K10:K15" si="0">SUM(D10:J10)</f>
        <v>11</v>
      </c>
      <c r="L10" s="55">
        <v>0</v>
      </c>
      <c r="M10" s="55">
        <v>2</v>
      </c>
      <c r="N10" s="55">
        <v>2</v>
      </c>
      <c r="O10" s="53">
        <f t="shared" ref="O10:O15" si="1">SUM(L10:N10)</f>
        <v>4</v>
      </c>
      <c r="Q10" s="9" t="s">
        <v>234</v>
      </c>
    </row>
    <row r="11" spans="1:31" ht="50.1" customHeight="1">
      <c r="A11" s="41" t="s">
        <v>56</v>
      </c>
      <c r="B11" s="8" t="s">
        <v>57</v>
      </c>
      <c r="C11" s="10" t="s">
        <v>60</v>
      </c>
      <c r="D11" s="82">
        <v>3</v>
      </c>
      <c r="E11" s="83">
        <v>0</v>
      </c>
      <c r="F11" s="82">
        <v>3</v>
      </c>
      <c r="G11" s="82">
        <v>1</v>
      </c>
      <c r="H11" s="82">
        <v>0</v>
      </c>
      <c r="I11" s="84">
        <v>2</v>
      </c>
      <c r="J11" s="72">
        <v>2</v>
      </c>
      <c r="K11" s="81">
        <f t="shared" si="0"/>
        <v>11</v>
      </c>
      <c r="L11" s="55">
        <v>1</v>
      </c>
      <c r="M11" s="55">
        <v>2</v>
      </c>
      <c r="N11" s="55">
        <v>2</v>
      </c>
      <c r="O11" s="53">
        <f t="shared" si="1"/>
        <v>5</v>
      </c>
      <c r="Q11" s="9" t="s">
        <v>234</v>
      </c>
    </row>
    <row r="12" spans="1:31" ht="50.1" customHeight="1">
      <c r="A12" s="41" t="s">
        <v>56</v>
      </c>
      <c r="B12" s="8" t="s">
        <v>57</v>
      </c>
      <c r="C12" s="10" t="s">
        <v>61</v>
      </c>
      <c r="D12" s="82">
        <v>3</v>
      </c>
      <c r="E12" s="83">
        <v>0</v>
      </c>
      <c r="F12" s="82">
        <v>3</v>
      </c>
      <c r="G12" s="82">
        <v>1</v>
      </c>
      <c r="H12" s="82">
        <v>0</v>
      </c>
      <c r="I12" s="84">
        <v>2</v>
      </c>
      <c r="J12" s="72">
        <v>3</v>
      </c>
      <c r="K12" s="81">
        <f t="shared" si="0"/>
        <v>12</v>
      </c>
      <c r="L12" s="55">
        <v>1</v>
      </c>
      <c r="M12" s="55">
        <v>2</v>
      </c>
      <c r="N12" s="55">
        <v>2</v>
      </c>
      <c r="O12" s="53">
        <f t="shared" si="1"/>
        <v>5</v>
      </c>
      <c r="Q12" s="9" t="s">
        <v>236</v>
      </c>
    </row>
    <row r="13" spans="1:31" ht="50.1" customHeight="1">
      <c r="A13" s="41" t="s">
        <v>56</v>
      </c>
      <c r="B13" s="8" t="s">
        <v>57</v>
      </c>
      <c r="C13" s="10" t="s">
        <v>62</v>
      </c>
      <c r="D13" s="82">
        <v>3</v>
      </c>
      <c r="E13" s="83">
        <v>0</v>
      </c>
      <c r="F13" s="82">
        <v>3</v>
      </c>
      <c r="G13" s="82">
        <v>1</v>
      </c>
      <c r="H13" s="82">
        <v>0</v>
      </c>
      <c r="I13" s="84">
        <v>3</v>
      </c>
      <c r="J13" s="72">
        <v>3</v>
      </c>
      <c r="K13" s="81">
        <f t="shared" si="0"/>
        <v>13</v>
      </c>
      <c r="L13" s="55">
        <v>2</v>
      </c>
      <c r="M13" s="55">
        <v>2</v>
      </c>
      <c r="N13" s="55">
        <v>2</v>
      </c>
      <c r="O13" s="53">
        <f t="shared" si="1"/>
        <v>6</v>
      </c>
      <c r="Q13" s="9" t="s">
        <v>237</v>
      </c>
    </row>
    <row r="14" spans="1:31" ht="50.1" customHeight="1">
      <c r="A14" s="41" t="s">
        <v>56</v>
      </c>
      <c r="B14" s="8" t="s">
        <v>57</v>
      </c>
      <c r="C14" s="10" t="s">
        <v>63</v>
      </c>
      <c r="D14" s="82">
        <v>3</v>
      </c>
      <c r="E14" s="83">
        <v>0</v>
      </c>
      <c r="F14" s="82">
        <v>3</v>
      </c>
      <c r="G14" s="82">
        <v>1</v>
      </c>
      <c r="H14" s="82">
        <v>0</v>
      </c>
      <c r="I14" s="84">
        <v>1</v>
      </c>
      <c r="J14" s="72">
        <v>1</v>
      </c>
      <c r="K14" s="81">
        <f t="shared" si="0"/>
        <v>9</v>
      </c>
      <c r="L14" s="55">
        <v>3</v>
      </c>
      <c r="M14" s="55">
        <v>2</v>
      </c>
      <c r="N14" s="55">
        <v>2</v>
      </c>
      <c r="O14" s="53">
        <f t="shared" si="1"/>
        <v>7</v>
      </c>
      <c r="Q14" s="9" t="s">
        <v>234</v>
      </c>
    </row>
    <row r="15" spans="1:31" ht="50.1" customHeight="1">
      <c r="A15" s="41" t="s">
        <v>56</v>
      </c>
      <c r="B15" s="8" t="s">
        <v>57</v>
      </c>
      <c r="C15" s="20" t="s">
        <v>64</v>
      </c>
      <c r="D15" s="55">
        <v>3</v>
      </c>
      <c r="E15" s="85">
        <v>0</v>
      </c>
      <c r="F15" s="55">
        <v>3</v>
      </c>
      <c r="G15" s="55">
        <v>1</v>
      </c>
      <c r="H15" s="55">
        <v>0</v>
      </c>
      <c r="I15" s="72">
        <v>2</v>
      </c>
      <c r="J15" s="72">
        <v>2</v>
      </c>
      <c r="K15" s="81">
        <f t="shared" si="0"/>
        <v>11</v>
      </c>
      <c r="L15" s="55">
        <v>3</v>
      </c>
      <c r="M15" s="55">
        <v>2</v>
      </c>
      <c r="N15" s="55">
        <v>2</v>
      </c>
      <c r="O15" s="53">
        <f t="shared" si="1"/>
        <v>7</v>
      </c>
      <c r="Q15" s="9" t="s">
        <v>238</v>
      </c>
    </row>
    <row r="16" spans="1:31" ht="50.1" customHeight="1">
      <c r="A16" s="41" t="s">
        <v>56</v>
      </c>
      <c r="B16" s="8" t="s">
        <v>57</v>
      </c>
      <c r="C16" s="19"/>
      <c r="D16" s="86"/>
      <c r="E16" s="86"/>
      <c r="F16" s="86"/>
      <c r="G16" s="86"/>
      <c r="H16" s="86"/>
      <c r="I16" s="87"/>
      <c r="J16" s="88"/>
      <c r="K16" s="79">
        <f>AVERAGE(K9:K15)</f>
        <v>11</v>
      </c>
      <c r="L16" s="89"/>
      <c r="M16" s="89"/>
      <c r="N16" s="89"/>
      <c r="O16" s="79">
        <f>AVERAGE(O9:O15)</f>
        <v>5.4285714285714288</v>
      </c>
      <c r="P16" s="33">
        <f>K16+O16</f>
        <v>16.428571428571431</v>
      </c>
      <c r="Q16" s="9"/>
      <c r="R16" s="1" t="s">
        <v>65</v>
      </c>
      <c r="S16" s="1" t="s">
        <v>66</v>
      </c>
      <c r="T16" s="1" t="s">
        <v>67</v>
      </c>
      <c r="U16" s="1" t="s">
        <v>68</v>
      </c>
      <c r="V16" s="1" t="s">
        <v>69</v>
      </c>
      <c r="W16" s="1" t="s">
        <v>80</v>
      </c>
      <c r="X16" s="1" t="s">
        <v>70</v>
      </c>
      <c r="Y16" s="1" t="s">
        <v>71</v>
      </c>
      <c r="AB16" s="1" t="s">
        <v>72</v>
      </c>
      <c r="AC16" s="1" t="s">
        <v>81</v>
      </c>
      <c r="AD16" s="1" t="s">
        <v>73</v>
      </c>
      <c r="AE16" s="1" t="s">
        <v>74</v>
      </c>
    </row>
    <row r="17" spans="1:31" ht="50.1" customHeight="1">
      <c r="A17" s="41" t="s">
        <v>56</v>
      </c>
      <c r="B17" s="8" t="s">
        <v>75</v>
      </c>
      <c r="C17" s="11" t="s">
        <v>76</v>
      </c>
      <c r="D17" s="55">
        <v>2</v>
      </c>
      <c r="E17" s="85">
        <v>0</v>
      </c>
      <c r="F17" s="55">
        <v>3</v>
      </c>
      <c r="G17" s="55">
        <v>2</v>
      </c>
      <c r="H17" s="55">
        <v>2</v>
      </c>
      <c r="I17" s="84">
        <v>2</v>
      </c>
      <c r="J17" s="72">
        <v>2</v>
      </c>
      <c r="K17" s="81">
        <f>SUM(D17:J17)</f>
        <v>13</v>
      </c>
      <c r="L17" s="55">
        <v>2</v>
      </c>
      <c r="M17" s="55">
        <v>2</v>
      </c>
      <c r="N17" s="55">
        <v>1</v>
      </c>
      <c r="O17" s="53">
        <f>SUM(L17:N17)</f>
        <v>5</v>
      </c>
      <c r="P17" s="115"/>
      <c r="Q17" s="9" t="s">
        <v>237</v>
      </c>
    </row>
    <row r="18" spans="1:31" ht="50.1" customHeight="1">
      <c r="A18" s="41" t="s">
        <v>56</v>
      </c>
      <c r="B18" s="8" t="s">
        <v>75</v>
      </c>
      <c r="C18" s="11" t="s">
        <v>78</v>
      </c>
      <c r="D18" s="55">
        <v>2</v>
      </c>
      <c r="E18" s="85">
        <v>0</v>
      </c>
      <c r="F18" s="55">
        <v>3</v>
      </c>
      <c r="G18" s="55">
        <v>2</v>
      </c>
      <c r="H18" s="55">
        <v>2</v>
      </c>
      <c r="I18" s="84">
        <v>0</v>
      </c>
      <c r="J18" s="72">
        <v>2</v>
      </c>
      <c r="K18" s="81">
        <f>SUM(D18:J18)</f>
        <v>11</v>
      </c>
      <c r="L18" s="55">
        <v>2</v>
      </c>
      <c r="M18" s="55">
        <v>2</v>
      </c>
      <c r="N18" s="55">
        <v>1</v>
      </c>
      <c r="O18" s="53">
        <f>SUM(L18:N18)</f>
        <v>5</v>
      </c>
      <c r="P18" s="115"/>
      <c r="Q18" s="9" t="s">
        <v>239</v>
      </c>
    </row>
    <row r="19" spans="1:31" ht="50.1" customHeight="1">
      <c r="A19" s="41" t="s">
        <v>56</v>
      </c>
      <c r="B19" s="8" t="s">
        <v>75</v>
      </c>
      <c r="C19" s="11" t="s">
        <v>79</v>
      </c>
      <c r="D19" s="55">
        <v>2</v>
      </c>
      <c r="E19" s="85">
        <v>0</v>
      </c>
      <c r="F19" s="55">
        <v>3</v>
      </c>
      <c r="G19" s="55">
        <v>2</v>
      </c>
      <c r="H19" s="55">
        <v>2</v>
      </c>
      <c r="I19" s="84">
        <v>0</v>
      </c>
      <c r="J19" s="72">
        <v>2</v>
      </c>
      <c r="K19" s="81">
        <f>SUM(D19:J19)</f>
        <v>11</v>
      </c>
      <c r="L19" s="55">
        <v>2</v>
      </c>
      <c r="M19" s="55">
        <v>2</v>
      </c>
      <c r="N19" s="55">
        <v>1</v>
      </c>
      <c r="O19" s="81">
        <f>SUM(L19:N19)</f>
        <v>5</v>
      </c>
      <c r="P19" s="34"/>
      <c r="Q19" s="9" t="s">
        <v>240</v>
      </c>
    </row>
    <row r="20" spans="1:31" ht="50.1" customHeight="1">
      <c r="A20" s="41" t="s">
        <v>56</v>
      </c>
      <c r="B20" s="8" t="s">
        <v>75</v>
      </c>
      <c r="C20" s="21"/>
      <c r="D20" s="90"/>
      <c r="E20" s="90"/>
      <c r="F20" s="90"/>
      <c r="G20" s="90"/>
      <c r="H20" s="90"/>
      <c r="I20" s="88"/>
      <c r="J20" s="88"/>
      <c r="K20" s="79">
        <f>AVERAGE(K17:K19)</f>
        <v>11.666666666666666</v>
      </c>
      <c r="L20" s="89"/>
      <c r="M20" s="89"/>
      <c r="N20" s="89"/>
      <c r="O20" s="79">
        <f>AVERAGE(O17:O19)</f>
        <v>5</v>
      </c>
      <c r="P20" s="33">
        <f>K20+O20</f>
        <v>16.666666666666664</v>
      </c>
      <c r="Q20" s="9"/>
      <c r="R20" s="1" t="s">
        <v>65</v>
      </c>
      <c r="S20" s="1" t="s">
        <v>66</v>
      </c>
      <c r="T20" s="1" t="s">
        <v>67</v>
      </c>
      <c r="U20" s="1" t="s">
        <v>68</v>
      </c>
      <c r="V20" s="1" t="s">
        <v>69</v>
      </c>
      <c r="W20" s="1" t="s">
        <v>80</v>
      </c>
      <c r="X20" s="1" t="s">
        <v>70</v>
      </c>
      <c r="Y20" s="1" t="s">
        <v>71</v>
      </c>
      <c r="AB20" s="1" t="s">
        <v>72</v>
      </c>
      <c r="AC20" s="1" t="s">
        <v>81</v>
      </c>
      <c r="AD20" s="1" t="s">
        <v>73</v>
      </c>
      <c r="AE20" s="1" t="s">
        <v>74</v>
      </c>
    </row>
    <row r="21" spans="1:31" ht="50.1" customHeight="1">
      <c r="A21" s="41" t="s">
        <v>56</v>
      </c>
      <c r="B21" s="22" t="s">
        <v>11</v>
      </c>
      <c r="C21" s="22"/>
      <c r="D21" s="91">
        <v>1</v>
      </c>
      <c r="E21" s="92">
        <v>0</v>
      </c>
      <c r="F21" s="91">
        <v>1</v>
      </c>
      <c r="G21" s="91">
        <v>1</v>
      </c>
      <c r="H21" s="91">
        <v>0</v>
      </c>
      <c r="I21" s="93">
        <v>1</v>
      </c>
      <c r="J21" s="93">
        <v>2</v>
      </c>
      <c r="K21" s="81">
        <f>SUM(D21:J21)</f>
        <v>6</v>
      </c>
      <c r="L21" s="55">
        <v>2</v>
      </c>
      <c r="M21" s="55">
        <v>1</v>
      </c>
      <c r="N21" s="55">
        <v>0</v>
      </c>
      <c r="O21" s="81">
        <f t="shared" ref="O21:O30" si="2">SUM(L21:N21)</f>
        <v>3</v>
      </c>
      <c r="P21" s="80">
        <f>O21+K21</f>
        <v>9</v>
      </c>
      <c r="Q21" s="9" t="s">
        <v>241</v>
      </c>
      <c r="R21" s="1" t="s">
        <v>65</v>
      </c>
      <c r="S21" s="1" t="s">
        <v>66</v>
      </c>
      <c r="T21" s="1" t="s">
        <v>67</v>
      </c>
      <c r="U21" s="1" t="s">
        <v>68</v>
      </c>
      <c r="V21" s="1" t="s">
        <v>69</v>
      </c>
      <c r="W21" s="1" t="s">
        <v>80</v>
      </c>
      <c r="X21" s="1" t="s">
        <v>70</v>
      </c>
      <c r="Y21" s="1" t="s">
        <v>71</v>
      </c>
      <c r="AB21" s="1" t="s">
        <v>72</v>
      </c>
      <c r="AC21" s="1" t="s">
        <v>81</v>
      </c>
      <c r="AD21" s="1" t="s">
        <v>73</v>
      </c>
    </row>
    <row r="22" spans="1:31" ht="50.1" customHeight="1">
      <c r="A22" s="8" t="s">
        <v>82</v>
      </c>
      <c r="B22" s="57" t="s">
        <v>83</v>
      </c>
      <c r="C22" s="10" t="s">
        <v>84</v>
      </c>
      <c r="D22" s="82">
        <v>3</v>
      </c>
      <c r="E22" s="83">
        <v>0</v>
      </c>
      <c r="F22" s="82">
        <v>2</v>
      </c>
      <c r="G22" s="82">
        <v>2</v>
      </c>
      <c r="H22" s="82">
        <v>1</v>
      </c>
      <c r="I22" s="72">
        <v>2</v>
      </c>
      <c r="J22" s="72"/>
      <c r="K22" s="81">
        <f t="shared" ref="K22:K30" si="3">SUM(D22:J22)</f>
        <v>10</v>
      </c>
      <c r="L22" s="55">
        <v>3</v>
      </c>
      <c r="M22" s="55">
        <v>3</v>
      </c>
      <c r="N22" s="55">
        <v>2</v>
      </c>
      <c r="O22" s="53">
        <f t="shared" si="2"/>
        <v>8</v>
      </c>
      <c r="P22" s="115"/>
      <c r="Q22" s="9" t="s">
        <v>242</v>
      </c>
    </row>
    <row r="23" spans="1:31" ht="50.1" customHeight="1">
      <c r="A23" s="8" t="s">
        <v>82</v>
      </c>
      <c r="B23" s="57" t="s">
        <v>83</v>
      </c>
      <c r="C23" s="10" t="s">
        <v>85</v>
      </c>
      <c r="D23" s="82">
        <v>3</v>
      </c>
      <c r="E23" s="83">
        <v>0</v>
      </c>
      <c r="F23" s="82">
        <v>2</v>
      </c>
      <c r="G23" s="82">
        <v>2</v>
      </c>
      <c r="H23" s="82">
        <v>1</v>
      </c>
      <c r="I23" s="72">
        <v>2</v>
      </c>
      <c r="J23" s="72">
        <v>3</v>
      </c>
      <c r="K23" s="81">
        <f t="shared" si="3"/>
        <v>13</v>
      </c>
      <c r="L23" s="55">
        <v>3</v>
      </c>
      <c r="M23" s="55">
        <v>3</v>
      </c>
      <c r="N23" s="55">
        <v>2</v>
      </c>
      <c r="O23" s="53">
        <f t="shared" si="2"/>
        <v>8</v>
      </c>
      <c r="P23" s="115"/>
      <c r="Q23" s="9" t="s">
        <v>86</v>
      </c>
    </row>
    <row r="24" spans="1:31" ht="50.1" customHeight="1">
      <c r="A24" s="8" t="s">
        <v>82</v>
      </c>
      <c r="B24" s="57" t="s">
        <v>83</v>
      </c>
      <c r="C24" s="11" t="s">
        <v>87</v>
      </c>
      <c r="D24" s="82">
        <v>3</v>
      </c>
      <c r="E24" s="83">
        <v>0</v>
      </c>
      <c r="F24" s="82">
        <v>2</v>
      </c>
      <c r="G24" s="82">
        <v>2</v>
      </c>
      <c r="H24" s="82">
        <v>1</v>
      </c>
      <c r="I24" s="72">
        <v>1</v>
      </c>
      <c r="J24" s="72">
        <v>2</v>
      </c>
      <c r="K24" s="81">
        <f t="shared" si="3"/>
        <v>11</v>
      </c>
      <c r="L24" s="55">
        <v>3</v>
      </c>
      <c r="M24" s="55">
        <v>3</v>
      </c>
      <c r="N24" s="55">
        <v>2</v>
      </c>
      <c r="O24" s="53">
        <f t="shared" si="2"/>
        <v>8</v>
      </c>
      <c r="P24" s="115"/>
      <c r="Q24" s="9" t="s">
        <v>88</v>
      </c>
    </row>
    <row r="25" spans="1:31" ht="50.1" customHeight="1">
      <c r="A25" s="64" t="s">
        <v>82</v>
      </c>
      <c r="B25" s="57" t="s">
        <v>83</v>
      </c>
      <c r="C25" s="10" t="s">
        <v>89</v>
      </c>
      <c r="D25" s="82">
        <v>3</v>
      </c>
      <c r="E25" s="83">
        <v>0</v>
      </c>
      <c r="F25" s="82">
        <v>2</v>
      </c>
      <c r="G25" s="82">
        <v>2</v>
      </c>
      <c r="H25" s="82">
        <v>1</v>
      </c>
      <c r="I25" s="72">
        <v>1</v>
      </c>
      <c r="J25" s="72">
        <v>3</v>
      </c>
      <c r="K25" s="81">
        <f t="shared" si="3"/>
        <v>12</v>
      </c>
      <c r="L25" s="55">
        <v>3</v>
      </c>
      <c r="M25" s="55">
        <v>3</v>
      </c>
      <c r="N25" s="55">
        <v>2</v>
      </c>
      <c r="O25" s="53">
        <f t="shared" si="2"/>
        <v>8</v>
      </c>
      <c r="P25" s="115"/>
      <c r="Q25" s="9" t="s">
        <v>90</v>
      </c>
    </row>
    <row r="26" spans="1:31" ht="50.1" customHeight="1">
      <c r="A26" s="8" t="s">
        <v>82</v>
      </c>
      <c r="B26" s="57" t="s">
        <v>83</v>
      </c>
      <c r="C26" s="11" t="s">
        <v>91</v>
      </c>
      <c r="D26" s="82">
        <v>3</v>
      </c>
      <c r="E26" s="83">
        <v>0</v>
      </c>
      <c r="F26" s="82">
        <v>2</v>
      </c>
      <c r="G26" s="82">
        <v>2</v>
      </c>
      <c r="H26" s="82">
        <v>1</v>
      </c>
      <c r="I26" s="72">
        <v>1</v>
      </c>
      <c r="J26" s="72">
        <v>2</v>
      </c>
      <c r="K26" s="81">
        <f t="shared" si="3"/>
        <v>11</v>
      </c>
      <c r="L26" s="55">
        <v>3</v>
      </c>
      <c r="M26" s="55">
        <v>3</v>
      </c>
      <c r="N26" s="55">
        <v>2</v>
      </c>
      <c r="O26" s="53">
        <f t="shared" si="2"/>
        <v>8</v>
      </c>
      <c r="P26" s="115"/>
      <c r="Q26" s="9" t="s">
        <v>90</v>
      </c>
    </row>
    <row r="27" spans="1:31" ht="50.1" customHeight="1">
      <c r="A27" s="64" t="s">
        <v>82</v>
      </c>
      <c r="B27" s="57" t="s">
        <v>83</v>
      </c>
      <c r="C27" s="11" t="s">
        <v>248</v>
      </c>
      <c r="D27" s="82">
        <v>3</v>
      </c>
      <c r="E27" s="83">
        <v>0</v>
      </c>
      <c r="F27" s="82">
        <v>2</v>
      </c>
      <c r="G27" s="82">
        <v>2</v>
      </c>
      <c r="H27" s="82">
        <v>1</v>
      </c>
      <c r="I27" s="72">
        <v>1</v>
      </c>
      <c r="J27" s="72">
        <v>1</v>
      </c>
      <c r="K27" s="81">
        <f t="shared" si="3"/>
        <v>10</v>
      </c>
      <c r="L27" s="55">
        <v>3</v>
      </c>
      <c r="M27" s="55">
        <v>3</v>
      </c>
      <c r="N27" s="55">
        <v>2</v>
      </c>
      <c r="O27" s="53">
        <f t="shared" si="2"/>
        <v>8</v>
      </c>
      <c r="P27" s="115"/>
      <c r="Q27" s="9" t="s">
        <v>90</v>
      </c>
    </row>
    <row r="28" spans="1:31" ht="50.1" customHeight="1">
      <c r="A28" s="8" t="s">
        <v>82</v>
      </c>
      <c r="B28" s="57" t="s">
        <v>83</v>
      </c>
      <c r="C28" s="11" t="s">
        <v>92</v>
      </c>
      <c r="D28" s="82">
        <v>3</v>
      </c>
      <c r="E28" s="83">
        <v>0</v>
      </c>
      <c r="F28" s="82">
        <v>2</v>
      </c>
      <c r="G28" s="82">
        <v>2</v>
      </c>
      <c r="H28" s="82">
        <v>1</v>
      </c>
      <c r="I28" s="72">
        <v>1</v>
      </c>
      <c r="J28" s="72">
        <v>2</v>
      </c>
      <c r="K28" s="81">
        <f t="shared" si="3"/>
        <v>11</v>
      </c>
      <c r="L28" s="55">
        <v>3</v>
      </c>
      <c r="M28" s="55">
        <v>3</v>
      </c>
      <c r="N28" s="55">
        <v>2</v>
      </c>
      <c r="O28" s="53">
        <f t="shared" si="2"/>
        <v>8</v>
      </c>
      <c r="P28" s="115"/>
      <c r="Q28" s="9" t="s">
        <v>93</v>
      </c>
    </row>
    <row r="29" spans="1:31" ht="50.1" customHeight="1">
      <c r="A29" s="64" t="s">
        <v>82</v>
      </c>
      <c r="B29" s="57" t="s">
        <v>83</v>
      </c>
      <c r="C29" s="11" t="s">
        <v>94</v>
      </c>
      <c r="D29" s="82">
        <v>3</v>
      </c>
      <c r="E29" s="83">
        <v>0</v>
      </c>
      <c r="F29" s="82">
        <v>2</v>
      </c>
      <c r="G29" s="82">
        <v>2</v>
      </c>
      <c r="H29" s="82">
        <v>1</v>
      </c>
      <c r="I29" s="72">
        <v>1</v>
      </c>
      <c r="J29" s="72">
        <v>2</v>
      </c>
      <c r="K29" s="81">
        <f t="shared" si="3"/>
        <v>11</v>
      </c>
      <c r="L29" s="55">
        <v>3</v>
      </c>
      <c r="M29" s="55">
        <v>3</v>
      </c>
      <c r="N29" s="55">
        <v>2</v>
      </c>
      <c r="O29" s="53">
        <f t="shared" si="2"/>
        <v>8</v>
      </c>
      <c r="P29" s="115"/>
      <c r="Q29" s="9" t="s">
        <v>77</v>
      </c>
    </row>
    <row r="30" spans="1:31" ht="50.1" customHeight="1">
      <c r="A30" s="8" t="s">
        <v>82</v>
      </c>
      <c r="B30" s="58" t="s">
        <v>83</v>
      </c>
      <c r="C30" s="43" t="s">
        <v>95</v>
      </c>
      <c r="D30" s="82">
        <v>3</v>
      </c>
      <c r="E30" s="83">
        <v>0</v>
      </c>
      <c r="F30" s="82">
        <v>2</v>
      </c>
      <c r="G30" s="82">
        <v>2</v>
      </c>
      <c r="H30" s="82">
        <v>1</v>
      </c>
      <c r="I30" s="94">
        <v>1</v>
      </c>
      <c r="J30" s="94">
        <v>1</v>
      </c>
      <c r="K30" s="81">
        <f t="shared" si="3"/>
        <v>10</v>
      </c>
      <c r="L30" s="55">
        <v>3</v>
      </c>
      <c r="M30" s="55">
        <v>3</v>
      </c>
      <c r="N30" s="55">
        <v>2</v>
      </c>
      <c r="O30" s="53">
        <f t="shared" si="2"/>
        <v>8</v>
      </c>
      <c r="P30" s="115"/>
      <c r="Q30" s="9" t="s">
        <v>96</v>
      </c>
    </row>
    <row r="31" spans="1:31" ht="50.1" customHeight="1">
      <c r="A31" s="8" t="s">
        <v>82</v>
      </c>
      <c r="B31" s="57" t="s">
        <v>83</v>
      </c>
      <c r="C31" s="21"/>
      <c r="D31" s="90"/>
      <c r="E31" s="90"/>
      <c r="F31" s="90"/>
      <c r="G31" s="90"/>
      <c r="H31" s="90"/>
      <c r="I31" s="88"/>
      <c r="J31" s="88"/>
      <c r="K31" s="79">
        <f>AVERAGE(K22:K30)</f>
        <v>11</v>
      </c>
      <c r="L31" s="89"/>
      <c r="M31" s="89"/>
      <c r="N31" s="89"/>
      <c r="O31" s="95">
        <f>AVERAGE(O22:O30)</f>
        <v>8</v>
      </c>
      <c r="P31" s="33">
        <f>K31+O31</f>
        <v>19</v>
      </c>
      <c r="Q31" s="9"/>
      <c r="R31" s="1" t="s">
        <v>65</v>
      </c>
      <c r="S31" s="1" t="s">
        <v>66</v>
      </c>
      <c r="T31" s="1" t="s">
        <v>67</v>
      </c>
      <c r="U31" s="1" t="s">
        <v>68</v>
      </c>
      <c r="V31" s="1" t="s">
        <v>69</v>
      </c>
      <c r="W31" s="1" t="s">
        <v>80</v>
      </c>
      <c r="X31" s="1" t="s">
        <v>70</v>
      </c>
      <c r="Y31" s="1" t="s">
        <v>71</v>
      </c>
      <c r="AB31" s="1" t="s">
        <v>72</v>
      </c>
      <c r="AC31" s="1" t="s">
        <v>81</v>
      </c>
      <c r="AD31" s="1" t="s">
        <v>73</v>
      </c>
      <c r="AE31" s="1" t="s">
        <v>74</v>
      </c>
    </row>
    <row r="32" spans="1:31" ht="50.1" customHeight="1">
      <c r="A32" s="8" t="s">
        <v>82</v>
      </c>
      <c r="B32" s="57" t="s">
        <v>97</v>
      </c>
      <c r="C32" s="10" t="s">
        <v>98</v>
      </c>
      <c r="D32" s="85">
        <v>2</v>
      </c>
      <c r="E32" s="85">
        <v>0</v>
      </c>
      <c r="F32" s="85">
        <v>2</v>
      </c>
      <c r="G32" s="85">
        <v>1</v>
      </c>
      <c r="H32" s="85">
        <v>0</v>
      </c>
      <c r="I32" s="72">
        <v>1</v>
      </c>
      <c r="J32" s="72">
        <v>1</v>
      </c>
      <c r="K32" s="81">
        <f>SUM(D32:J32)</f>
        <v>7</v>
      </c>
      <c r="L32" s="55">
        <v>2</v>
      </c>
      <c r="M32" s="55">
        <v>2</v>
      </c>
      <c r="N32" s="55">
        <v>2</v>
      </c>
      <c r="O32" s="53">
        <f t="shared" ref="O32:O46" si="4">SUM(L32:N32)</f>
        <v>6</v>
      </c>
      <c r="P32" s="115"/>
      <c r="Q32" s="9" t="s">
        <v>243</v>
      </c>
    </row>
    <row r="33" spans="1:31" ht="50.1" customHeight="1">
      <c r="A33" s="8" t="s">
        <v>82</v>
      </c>
      <c r="B33" s="57" t="s">
        <v>97</v>
      </c>
      <c r="C33" s="44" t="s">
        <v>99</v>
      </c>
      <c r="D33" s="85">
        <v>2</v>
      </c>
      <c r="E33" s="85">
        <v>0</v>
      </c>
      <c r="F33" s="85">
        <v>2</v>
      </c>
      <c r="G33" s="85">
        <v>1</v>
      </c>
      <c r="H33" s="85">
        <v>0</v>
      </c>
      <c r="I33" s="96">
        <v>0</v>
      </c>
      <c r="J33" s="96">
        <v>0</v>
      </c>
      <c r="K33" s="81">
        <f>SUM(D33:J33)</f>
        <v>5</v>
      </c>
      <c r="L33" s="55">
        <v>2</v>
      </c>
      <c r="M33" s="55">
        <v>2</v>
      </c>
      <c r="N33" s="55">
        <v>2</v>
      </c>
      <c r="O33" s="53">
        <f t="shared" si="4"/>
        <v>6</v>
      </c>
      <c r="P33" s="115"/>
      <c r="Q33" s="9" t="s">
        <v>244</v>
      </c>
    </row>
    <row r="34" spans="1:31" ht="50.1" customHeight="1">
      <c r="A34" s="8" t="s">
        <v>82</v>
      </c>
      <c r="B34" s="57" t="s">
        <v>97</v>
      </c>
      <c r="C34" s="44" t="s">
        <v>100</v>
      </c>
      <c r="D34" s="85">
        <v>2</v>
      </c>
      <c r="E34" s="85">
        <v>0</v>
      </c>
      <c r="F34" s="85">
        <v>2</v>
      </c>
      <c r="G34" s="85">
        <v>1</v>
      </c>
      <c r="H34" s="85">
        <v>0</v>
      </c>
      <c r="I34" s="96">
        <v>1</v>
      </c>
      <c r="J34" s="96">
        <v>1</v>
      </c>
      <c r="K34" s="81">
        <f>SUM(D34:J34)</f>
        <v>7</v>
      </c>
      <c r="L34" s="55">
        <v>2</v>
      </c>
      <c r="M34" s="55">
        <v>2</v>
      </c>
      <c r="N34" s="55">
        <v>2</v>
      </c>
      <c r="O34" s="53">
        <f t="shared" si="4"/>
        <v>6</v>
      </c>
      <c r="P34" s="115"/>
      <c r="Q34" s="9" t="s">
        <v>244</v>
      </c>
    </row>
    <row r="35" spans="1:31" ht="50.1" customHeight="1">
      <c r="A35" s="23" t="s">
        <v>82</v>
      </c>
      <c r="B35" s="58" t="s">
        <v>97</v>
      </c>
      <c r="C35" s="44" t="s">
        <v>101</v>
      </c>
      <c r="D35" s="83">
        <v>2</v>
      </c>
      <c r="E35" s="83">
        <v>0</v>
      </c>
      <c r="F35" s="83">
        <v>2</v>
      </c>
      <c r="G35" s="83">
        <v>1</v>
      </c>
      <c r="H35" s="83">
        <v>0</v>
      </c>
      <c r="I35" s="97">
        <v>2</v>
      </c>
      <c r="J35" s="97">
        <v>2</v>
      </c>
      <c r="K35" s="81">
        <f>SUM(D35:J35)</f>
        <v>9</v>
      </c>
      <c r="L35" s="55">
        <v>2</v>
      </c>
      <c r="M35" s="55">
        <v>2</v>
      </c>
      <c r="N35" s="55">
        <v>2</v>
      </c>
      <c r="O35" s="53">
        <f t="shared" si="4"/>
        <v>6</v>
      </c>
      <c r="P35" s="115"/>
      <c r="Q35" s="9" t="s">
        <v>245</v>
      </c>
    </row>
    <row r="36" spans="1:31" ht="50.1" customHeight="1">
      <c r="A36" s="23" t="s">
        <v>82</v>
      </c>
      <c r="B36" s="58" t="s">
        <v>97</v>
      </c>
      <c r="C36" s="21"/>
      <c r="D36" s="90"/>
      <c r="E36" s="90"/>
      <c r="F36" s="90"/>
      <c r="G36" s="90"/>
      <c r="H36" s="90"/>
      <c r="I36" s="88"/>
      <c r="J36" s="88"/>
      <c r="K36" s="79">
        <f>AVERAGE(K32:K35)</f>
        <v>7</v>
      </c>
      <c r="L36" s="89"/>
      <c r="M36" s="89"/>
      <c r="N36" s="89"/>
      <c r="O36" s="79">
        <f>AVERAGE(O32:O35)</f>
        <v>6</v>
      </c>
      <c r="P36" s="33">
        <f>K36+O36</f>
        <v>13</v>
      </c>
      <c r="Q36" s="9"/>
      <c r="R36" s="1" t="s">
        <v>65</v>
      </c>
      <c r="S36" s="1" t="s">
        <v>66</v>
      </c>
      <c r="T36" s="1" t="s">
        <v>67</v>
      </c>
      <c r="U36" s="1" t="s">
        <v>68</v>
      </c>
      <c r="V36" s="1" t="s">
        <v>69</v>
      </c>
      <c r="W36" s="1" t="s">
        <v>80</v>
      </c>
      <c r="X36" s="1" t="s">
        <v>70</v>
      </c>
      <c r="Y36" s="1" t="s">
        <v>71</v>
      </c>
      <c r="AA36" s="1" t="s">
        <v>102</v>
      </c>
      <c r="AB36" s="1" t="s">
        <v>72</v>
      </c>
      <c r="AC36" s="1" t="s">
        <v>81</v>
      </c>
      <c r="AD36" s="1" t="s">
        <v>73</v>
      </c>
    </row>
    <row r="37" spans="1:31" ht="50.1" customHeight="1">
      <c r="A37" s="8" t="s">
        <v>103</v>
      </c>
      <c r="B37" s="57" t="s">
        <v>104</v>
      </c>
      <c r="C37" s="45" t="s">
        <v>105</v>
      </c>
      <c r="D37" s="55">
        <v>2</v>
      </c>
      <c r="E37" s="85">
        <v>1</v>
      </c>
      <c r="F37" s="55">
        <v>1</v>
      </c>
      <c r="G37" s="55">
        <v>2</v>
      </c>
      <c r="H37" s="55">
        <v>0</v>
      </c>
      <c r="I37" s="91">
        <v>2</v>
      </c>
      <c r="J37" s="91">
        <v>1</v>
      </c>
      <c r="K37" s="53">
        <f>SUM(D37:J37)</f>
        <v>9</v>
      </c>
      <c r="L37" s="55">
        <v>2</v>
      </c>
      <c r="M37" s="55">
        <v>3</v>
      </c>
      <c r="N37" s="55">
        <v>2</v>
      </c>
      <c r="O37" s="53">
        <f t="shared" si="4"/>
        <v>7</v>
      </c>
      <c r="P37" s="115"/>
      <c r="Q37" s="9" t="s">
        <v>106</v>
      </c>
    </row>
    <row r="38" spans="1:31" ht="50.1" customHeight="1">
      <c r="A38" s="64" t="s">
        <v>103</v>
      </c>
      <c r="B38" s="57" t="s">
        <v>104</v>
      </c>
      <c r="C38" s="11" t="s">
        <v>107</v>
      </c>
      <c r="D38" s="55">
        <v>2</v>
      </c>
      <c r="E38" s="85">
        <v>1</v>
      </c>
      <c r="F38" s="55">
        <v>1</v>
      </c>
      <c r="G38" s="55">
        <v>2</v>
      </c>
      <c r="H38" s="55">
        <v>0</v>
      </c>
      <c r="I38" s="55">
        <v>2</v>
      </c>
      <c r="J38" s="55">
        <v>1</v>
      </c>
      <c r="K38" s="53">
        <f>SUM(D38:J38)</f>
        <v>9</v>
      </c>
      <c r="L38" s="55">
        <v>2</v>
      </c>
      <c r="M38" s="55">
        <v>3</v>
      </c>
      <c r="N38" s="55">
        <v>2</v>
      </c>
      <c r="O38" s="53">
        <f t="shared" si="4"/>
        <v>7</v>
      </c>
      <c r="P38" s="115"/>
      <c r="Q38" s="9" t="s">
        <v>108</v>
      </c>
    </row>
    <row r="39" spans="1:31" ht="50.1" customHeight="1">
      <c r="A39" s="8" t="s">
        <v>103</v>
      </c>
      <c r="B39" s="57" t="s">
        <v>104</v>
      </c>
      <c r="C39" s="21"/>
      <c r="D39" s="90"/>
      <c r="E39" s="90"/>
      <c r="F39" s="90"/>
      <c r="G39" s="90"/>
      <c r="H39" s="90"/>
      <c r="I39" s="90"/>
      <c r="J39" s="90"/>
      <c r="K39" s="79">
        <f>AVERAGE(K37:K38)</f>
        <v>9</v>
      </c>
      <c r="L39" s="89"/>
      <c r="M39" s="89"/>
      <c r="N39" s="89"/>
      <c r="O39" s="79">
        <f>AVERAGE(O37:O38)</f>
        <v>7</v>
      </c>
      <c r="P39" s="33">
        <f>K39+O39</f>
        <v>16</v>
      </c>
      <c r="R39" s="1" t="s">
        <v>65</v>
      </c>
      <c r="S39" s="1" t="s">
        <v>66</v>
      </c>
      <c r="T39" s="1" t="s">
        <v>67</v>
      </c>
      <c r="U39" s="1" t="s">
        <v>68</v>
      </c>
      <c r="V39" s="1" t="s">
        <v>69</v>
      </c>
      <c r="W39" s="1" t="s">
        <v>80</v>
      </c>
      <c r="X39" s="1" t="s">
        <v>70</v>
      </c>
      <c r="Y39" s="1" t="s">
        <v>71</v>
      </c>
      <c r="AC39" s="1" t="s">
        <v>81</v>
      </c>
      <c r="AD39" s="1" t="s">
        <v>73</v>
      </c>
      <c r="AE39" s="1" t="s">
        <v>74</v>
      </c>
    </row>
    <row r="40" spans="1:31" ht="50.1" customHeight="1">
      <c r="A40" s="64" t="s">
        <v>103</v>
      </c>
      <c r="B40" s="49" t="s">
        <v>109</v>
      </c>
      <c r="C40" s="10" t="s">
        <v>110</v>
      </c>
      <c r="D40" s="55">
        <v>3</v>
      </c>
      <c r="E40" s="85">
        <v>1</v>
      </c>
      <c r="F40" s="55">
        <v>1</v>
      </c>
      <c r="G40" s="55">
        <v>2</v>
      </c>
      <c r="H40" s="55">
        <v>0</v>
      </c>
      <c r="I40" s="55">
        <v>2</v>
      </c>
      <c r="J40" s="55">
        <v>3</v>
      </c>
      <c r="K40" s="53">
        <f>SUM(D40:J40)</f>
        <v>12</v>
      </c>
      <c r="L40" s="55">
        <v>2</v>
      </c>
      <c r="M40" s="55">
        <v>3</v>
      </c>
      <c r="N40" s="55">
        <v>0</v>
      </c>
      <c r="O40" s="53">
        <f t="shared" si="4"/>
        <v>5</v>
      </c>
      <c r="P40" s="115"/>
      <c r="Q40" s="9" t="s">
        <v>77</v>
      </c>
    </row>
    <row r="41" spans="1:31" ht="50.1" customHeight="1">
      <c r="A41" s="8" t="s">
        <v>103</v>
      </c>
      <c r="B41" s="49" t="s">
        <v>109</v>
      </c>
      <c r="C41" s="10" t="s">
        <v>111</v>
      </c>
      <c r="D41" s="55">
        <v>3</v>
      </c>
      <c r="E41" s="85">
        <v>1</v>
      </c>
      <c r="F41" s="55">
        <v>1</v>
      </c>
      <c r="G41" s="55">
        <v>2</v>
      </c>
      <c r="H41" s="55">
        <v>0</v>
      </c>
      <c r="I41" s="55">
        <v>1</v>
      </c>
      <c r="J41" s="55">
        <v>2</v>
      </c>
      <c r="K41" s="53">
        <f>SUM(D41:J41)</f>
        <v>10</v>
      </c>
      <c r="L41" s="55">
        <v>2</v>
      </c>
      <c r="M41" s="55">
        <v>3</v>
      </c>
      <c r="N41" s="55">
        <v>0</v>
      </c>
      <c r="O41" s="53">
        <f t="shared" si="4"/>
        <v>5</v>
      </c>
      <c r="P41" s="115"/>
      <c r="Q41" s="1" t="s">
        <v>246</v>
      </c>
    </row>
    <row r="42" spans="1:31" ht="50.1" customHeight="1">
      <c r="A42" s="64" t="s">
        <v>103</v>
      </c>
      <c r="B42" s="49" t="s">
        <v>109</v>
      </c>
      <c r="C42" s="31"/>
      <c r="D42" s="90"/>
      <c r="E42" s="90"/>
      <c r="F42" s="90"/>
      <c r="G42" s="90"/>
      <c r="H42" s="90"/>
      <c r="I42" s="98"/>
      <c r="J42" s="99"/>
      <c r="K42" s="81">
        <f>AVERAGE(K40:K41)</f>
        <v>11</v>
      </c>
      <c r="L42" s="89"/>
      <c r="M42" s="89"/>
      <c r="N42" s="89"/>
      <c r="O42" s="95">
        <f>AVERAGE(O40:O41)</f>
        <v>5</v>
      </c>
      <c r="P42" s="33">
        <f>K42+O42</f>
        <v>16</v>
      </c>
      <c r="R42" s="1" t="s">
        <v>65</v>
      </c>
      <c r="S42" s="1" t="s">
        <v>66</v>
      </c>
      <c r="T42" s="1" t="s">
        <v>67</v>
      </c>
      <c r="U42" s="1" t="s">
        <v>68</v>
      </c>
      <c r="V42" s="1" t="s">
        <v>69</v>
      </c>
      <c r="W42" s="1" t="s">
        <v>80</v>
      </c>
      <c r="X42" s="1" t="s">
        <v>70</v>
      </c>
      <c r="Y42" s="1" t="s">
        <v>71</v>
      </c>
      <c r="Z42" s="1" t="s">
        <v>112</v>
      </c>
      <c r="AA42" s="1" t="s">
        <v>183</v>
      </c>
      <c r="AB42" s="1" t="s">
        <v>72</v>
      </c>
      <c r="AC42" s="1" t="s">
        <v>81</v>
      </c>
      <c r="AD42" s="1" t="s">
        <v>73</v>
      </c>
      <c r="AE42" s="1" t="s">
        <v>74</v>
      </c>
    </row>
    <row r="43" spans="1:31" ht="50.1" customHeight="1">
      <c r="A43" s="8" t="s">
        <v>103</v>
      </c>
      <c r="B43" s="59" t="s">
        <v>113</v>
      </c>
      <c r="C43" s="10" t="s">
        <v>114</v>
      </c>
      <c r="D43" s="85">
        <v>2</v>
      </c>
      <c r="E43" s="85">
        <v>0</v>
      </c>
      <c r="F43" s="85">
        <v>3</v>
      </c>
      <c r="G43" s="85">
        <v>2</v>
      </c>
      <c r="H43" s="85">
        <v>0</v>
      </c>
      <c r="I43" s="100">
        <v>1</v>
      </c>
      <c r="J43" s="100">
        <v>2</v>
      </c>
      <c r="K43" s="53">
        <f>SUM(D43:J43)</f>
        <v>10</v>
      </c>
      <c r="L43" s="55">
        <v>2</v>
      </c>
      <c r="M43" s="55">
        <v>3</v>
      </c>
      <c r="N43" s="55">
        <v>1</v>
      </c>
      <c r="O43" s="53">
        <f t="shared" si="4"/>
        <v>6</v>
      </c>
      <c r="P43" s="115"/>
      <c r="Q43" s="1" t="s">
        <v>247</v>
      </c>
    </row>
    <row r="44" spans="1:31" ht="50.1" customHeight="1">
      <c r="A44" s="64" t="s">
        <v>103</v>
      </c>
      <c r="B44" s="59" t="s">
        <v>113</v>
      </c>
      <c r="C44" s="10" t="s">
        <v>115</v>
      </c>
      <c r="D44" s="85">
        <v>2</v>
      </c>
      <c r="E44" s="85">
        <v>0</v>
      </c>
      <c r="F44" s="85">
        <v>3</v>
      </c>
      <c r="G44" s="85">
        <v>2</v>
      </c>
      <c r="H44" s="85">
        <v>0</v>
      </c>
      <c r="I44" s="100">
        <v>2</v>
      </c>
      <c r="J44" s="100">
        <v>2</v>
      </c>
      <c r="K44" s="53">
        <f>SUM(D44:J44)</f>
        <v>11</v>
      </c>
      <c r="L44" s="55">
        <v>2</v>
      </c>
      <c r="M44" s="55">
        <v>3</v>
      </c>
      <c r="N44" s="55">
        <v>1</v>
      </c>
      <c r="O44" s="53">
        <f t="shared" si="4"/>
        <v>6</v>
      </c>
      <c r="P44" s="115"/>
      <c r="Q44" s="1" t="s">
        <v>116</v>
      </c>
    </row>
    <row r="45" spans="1:31" ht="50.1" customHeight="1">
      <c r="A45" s="8" t="s">
        <v>103</v>
      </c>
      <c r="B45" s="60" t="s">
        <v>113</v>
      </c>
      <c r="C45" s="31"/>
      <c r="D45" s="90"/>
      <c r="E45" s="90"/>
      <c r="F45" s="90"/>
      <c r="G45" s="90"/>
      <c r="H45" s="90"/>
      <c r="I45" s="90"/>
      <c r="J45" s="90"/>
      <c r="K45" s="79">
        <f>AVERAGE(K43:K44)</f>
        <v>10.5</v>
      </c>
      <c r="L45" s="89"/>
      <c r="M45" s="89"/>
      <c r="N45" s="89"/>
      <c r="O45" s="95">
        <f>AVERAGE(O43:O44)</f>
        <v>6</v>
      </c>
      <c r="P45" s="33">
        <f>K45+O45</f>
        <v>16.5</v>
      </c>
      <c r="R45" s="1" t="s">
        <v>65</v>
      </c>
      <c r="S45" s="1" t="s">
        <v>66</v>
      </c>
      <c r="T45" s="1" t="s">
        <v>67</v>
      </c>
      <c r="U45" s="1" t="s">
        <v>68</v>
      </c>
      <c r="V45" s="1" t="s">
        <v>69</v>
      </c>
      <c r="W45" s="1" t="s">
        <v>80</v>
      </c>
      <c r="X45" s="1" t="s">
        <v>70</v>
      </c>
      <c r="Z45" s="1" t="s">
        <v>117</v>
      </c>
      <c r="AB45" s="1" t="s">
        <v>72</v>
      </c>
      <c r="AC45" s="1" t="s">
        <v>81</v>
      </c>
      <c r="AD45" s="1" t="s">
        <v>73</v>
      </c>
      <c r="AE45" s="1" t="s">
        <v>74</v>
      </c>
    </row>
    <row r="46" spans="1:31" ht="50.1" customHeight="1">
      <c r="A46" s="64" t="s">
        <v>118</v>
      </c>
      <c r="B46" s="61" t="s">
        <v>5</v>
      </c>
      <c r="C46" s="123" t="s">
        <v>119</v>
      </c>
      <c r="D46" s="55">
        <v>3</v>
      </c>
      <c r="E46" s="83">
        <v>1</v>
      </c>
      <c r="F46" s="82">
        <v>1</v>
      </c>
      <c r="G46" s="82">
        <v>2</v>
      </c>
      <c r="H46" s="82">
        <v>2</v>
      </c>
      <c r="I46" s="101">
        <v>2</v>
      </c>
      <c r="J46" s="55">
        <v>1</v>
      </c>
      <c r="K46" s="53">
        <f>SUM(D46:J46)</f>
        <v>12</v>
      </c>
      <c r="L46" s="55">
        <v>3</v>
      </c>
      <c r="M46" s="55">
        <v>2</v>
      </c>
      <c r="N46" s="55">
        <v>0</v>
      </c>
      <c r="O46" s="53">
        <f t="shared" si="4"/>
        <v>5</v>
      </c>
      <c r="P46" s="115"/>
      <c r="Q46" s="1" t="s">
        <v>120</v>
      </c>
    </row>
    <row r="47" spans="1:31" ht="50.1" customHeight="1">
      <c r="A47" s="8" t="s">
        <v>118</v>
      </c>
      <c r="B47" s="61" t="s">
        <v>5</v>
      </c>
      <c r="C47" s="123" t="s">
        <v>121</v>
      </c>
      <c r="D47" s="55">
        <v>3</v>
      </c>
      <c r="E47" s="83">
        <v>1</v>
      </c>
      <c r="F47" s="82">
        <v>1</v>
      </c>
      <c r="G47" s="82">
        <v>2</v>
      </c>
      <c r="H47" s="82">
        <v>2</v>
      </c>
      <c r="I47" s="101">
        <v>2</v>
      </c>
      <c r="J47" s="55">
        <v>1</v>
      </c>
      <c r="K47" s="53">
        <f>SUM(D47:J47)</f>
        <v>12</v>
      </c>
      <c r="L47" s="55">
        <v>3</v>
      </c>
      <c r="M47" s="55">
        <v>2</v>
      </c>
      <c r="N47" s="55">
        <v>0</v>
      </c>
      <c r="O47" s="53">
        <f>SUM(L47:N47)</f>
        <v>5</v>
      </c>
      <c r="P47" s="115"/>
      <c r="Q47" s="1" t="s">
        <v>122</v>
      </c>
    </row>
    <row r="48" spans="1:31" ht="50.1" customHeight="1">
      <c r="A48" s="64" t="s">
        <v>118</v>
      </c>
      <c r="B48" s="61" t="s">
        <v>5</v>
      </c>
      <c r="C48" s="123" t="s">
        <v>123</v>
      </c>
      <c r="D48" s="55">
        <v>3</v>
      </c>
      <c r="E48" s="83">
        <v>1</v>
      </c>
      <c r="F48" s="82">
        <v>1</v>
      </c>
      <c r="G48" s="82">
        <v>2</v>
      </c>
      <c r="H48" s="82">
        <v>2</v>
      </c>
      <c r="I48" s="101">
        <v>2</v>
      </c>
      <c r="J48" s="55">
        <v>1</v>
      </c>
      <c r="K48" s="53">
        <f>SUM(D48:J48)</f>
        <v>12</v>
      </c>
      <c r="L48" s="55">
        <v>3</v>
      </c>
      <c r="M48" s="55">
        <v>2</v>
      </c>
      <c r="N48" s="55">
        <v>0</v>
      </c>
      <c r="O48" s="53">
        <f>SUM(L48:N48)</f>
        <v>5</v>
      </c>
      <c r="P48" s="115"/>
      <c r="Q48" s="1" t="s">
        <v>120</v>
      </c>
    </row>
    <row r="49" spans="1:31" ht="50.1" customHeight="1">
      <c r="A49" s="8" t="s">
        <v>118</v>
      </c>
      <c r="B49" s="61" t="s">
        <v>5</v>
      </c>
      <c r="C49" s="124" t="s">
        <v>124</v>
      </c>
      <c r="D49" s="55">
        <v>3</v>
      </c>
      <c r="E49" s="83">
        <v>1</v>
      </c>
      <c r="F49" s="82">
        <v>1</v>
      </c>
      <c r="G49" s="82">
        <v>2</v>
      </c>
      <c r="H49" s="82">
        <v>2</v>
      </c>
      <c r="I49" s="101">
        <v>2</v>
      </c>
      <c r="J49" s="55">
        <v>1</v>
      </c>
      <c r="K49" s="53">
        <f>SUM(D49:J49)</f>
        <v>12</v>
      </c>
      <c r="L49" s="55">
        <v>3</v>
      </c>
      <c r="M49" s="55">
        <v>2</v>
      </c>
      <c r="N49" s="55">
        <v>0</v>
      </c>
      <c r="O49" s="53">
        <f>SUM(L49:N49)</f>
        <v>5</v>
      </c>
      <c r="P49" s="115"/>
      <c r="Q49" s="1" t="s">
        <v>125</v>
      </c>
    </row>
    <row r="50" spans="1:31" ht="50.1" customHeight="1">
      <c r="A50" s="8" t="s">
        <v>118</v>
      </c>
      <c r="B50" s="61" t="s">
        <v>5</v>
      </c>
      <c r="C50" s="124" t="s">
        <v>126</v>
      </c>
      <c r="D50" s="55">
        <v>3</v>
      </c>
      <c r="E50" s="83">
        <v>1</v>
      </c>
      <c r="F50" s="82">
        <v>1</v>
      </c>
      <c r="G50" s="82">
        <v>2</v>
      </c>
      <c r="H50" s="82">
        <v>2</v>
      </c>
      <c r="I50" s="101">
        <v>2</v>
      </c>
      <c r="J50" s="55">
        <v>1</v>
      </c>
      <c r="K50" s="53">
        <f>SUM(D50:J50)</f>
        <v>12</v>
      </c>
      <c r="L50" s="55">
        <v>3</v>
      </c>
      <c r="M50" s="55">
        <v>2</v>
      </c>
      <c r="N50" s="55">
        <v>0</v>
      </c>
      <c r="O50" s="53">
        <f>SUM(L50:N50)</f>
        <v>5</v>
      </c>
      <c r="P50" s="116"/>
      <c r="Q50" s="14" t="s">
        <v>127</v>
      </c>
    </row>
    <row r="51" spans="1:31" ht="50.1" customHeight="1">
      <c r="A51" s="8" t="s">
        <v>118</v>
      </c>
      <c r="B51" s="61" t="s">
        <v>5</v>
      </c>
      <c r="C51" s="46"/>
      <c r="D51" s="102"/>
      <c r="E51" s="103"/>
      <c r="F51" s="103"/>
      <c r="G51" s="103"/>
      <c r="H51" s="103"/>
      <c r="I51" s="98"/>
      <c r="J51" s="90"/>
      <c r="K51" s="79">
        <f>AVERAGE(K49:K50)</f>
        <v>12</v>
      </c>
      <c r="L51" s="89"/>
      <c r="M51" s="89"/>
      <c r="N51" s="89"/>
      <c r="O51" s="95">
        <f>AVERAGE(O49:O50)</f>
        <v>5</v>
      </c>
      <c r="P51" s="33">
        <f>K51+O51</f>
        <v>17</v>
      </c>
      <c r="R51" s="1" t="s">
        <v>65</v>
      </c>
      <c r="S51" s="1" t="s">
        <v>66</v>
      </c>
      <c r="T51" s="1" t="s">
        <v>67</v>
      </c>
      <c r="V51" s="1" t="s">
        <v>69</v>
      </c>
      <c r="W51" s="1" t="s">
        <v>80</v>
      </c>
      <c r="X51" s="1" t="s">
        <v>70</v>
      </c>
      <c r="AC51" s="1" t="s">
        <v>81</v>
      </c>
      <c r="AD51" s="1" t="s">
        <v>73</v>
      </c>
      <c r="AE51" s="1" t="s">
        <v>74</v>
      </c>
    </row>
    <row r="52" spans="1:31" ht="50.1" customHeight="1">
      <c r="A52" s="8" t="s">
        <v>9</v>
      </c>
      <c r="B52" s="57" t="s">
        <v>128</v>
      </c>
      <c r="C52" s="47" t="s">
        <v>129</v>
      </c>
      <c r="D52" s="82">
        <v>3</v>
      </c>
      <c r="E52" s="83">
        <v>0</v>
      </c>
      <c r="F52" s="82">
        <v>0</v>
      </c>
      <c r="G52" s="82">
        <v>1</v>
      </c>
      <c r="H52" s="82">
        <v>0</v>
      </c>
      <c r="I52" s="101">
        <v>3</v>
      </c>
      <c r="J52" s="55">
        <v>3</v>
      </c>
      <c r="K52" s="53">
        <f>SUM(D52:J52)</f>
        <v>10</v>
      </c>
      <c r="L52" s="55">
        <v>2</v>
      </c>
      <c r="M52" s="55">
        <v>0</v>
      </c>
      <c r="N52" s="55">
        <v>0</v>
      </c>
      <c r="O52" s="53">
        <f>SUM(L52:N52)</f>
        <v>2</v>
      </c>
      <c r="P52" s="116"/>
      <c r="Q52" s="14" t="s">
        <v>130</v>
      </c>
    </row>
    <row r="53" spans="1:31" ht="50.1" customHeight="1">
      <c r="A53" s="8" t="s">
        <v>9</v>
      </c>
      <c r="B53" s="57" t="s">
        <v>128</v>
      </c>
      <c r="C53" s="47" t="s">
        <v>131</v>
      </c>
      <c r="D53" s="82">
        <v>3</v>
      </c>
      <c r="E53" s="83">
        <v>0</v>
      </c>
      <c r="F53" s="82">
        <v>0</v>
      </c>
      <c r="G53" s="82">
        <v>1</v>
      </c>
      <c r="H53" s="82">
        <v>0</v>
      </c>
      <c r="I53" s="101">
        <v>0</v>
      </c>
      <c r="J53" s="55">
        <v>0</v>
      </c>
      <c r="K53" s="53">
        <f>SUM(D53:J53)</f>
        <v>4</v>
      </c>
      <c r="L53" s="55">
        <v>1</v>
      </c>
      <c r="M53" s="55">
        <v>0</v>
      </c>
      <c r="N53" s="55">
        <v>0</v>
      </c>
      <c r="O53" s="53">
        <f>SUM(L53:N53)</f>
        <v>1</v>
      </c>
      <c r="P53" s="115"/>
      <c r="Q53" s="1" t="s">
        <v>125</v>
      </c>
    </row>
    <row r="54" spans="1:31" ht="50.1" customHeight="1">
      <c r="A54" s="8" t="s">
        <v>9</v>
      </c>
      <c r="B54" s="57" t="s">
        <v>128</v>
      </c>
      <c r="C54" s="48"/>
      <c r="D54" s="32"/>
      <c r="E54" s="32"/>
      <c r="F54" s="32"/>
      <c r="G54" s="32"/>
      <c r="H54" s="32"/>
      <c r="I54" s="90"/>
      <c r="J54" s="90"/>
      <c r="K54" s="79">
        <f>AVERAGE(K52:K53)</f>
        <v>7</v>
      </c>
      <c r="L54" s="89"/>
      <c r="M54" s="89"/>
      <c r="N54" s="89"/>
      <c r="O54" s="79">
        <f>AVERAGE(O52:O53)</f>
        <v>1.5</v>
      </c>
      <c r="P54" s="33">
        <f t="shared" ref="P54:P59" si="5">K54+O54</f>
        <v>8.5</v>
      </c>
      <c r="R54" s="1" t="s">
        <v>65</v>
      </c>
      <c r="S54" s="1" t="s">
        <v>66</v>
      </c>
      <c r="T54" s="1" t="s">
        <v>67</v>
      </c>
      <c r="U54" s="1" t="s">
        <v>68</v>
      </c>
      <c r="V54" s="1" t="s">
        <v>69</v>
      </c>
      <c r="W54" s="1" t="s">
        <v>80</v>
      </c>
      <c r="X54" s="1" t="s">
        <v>70</v>
      </c>
      <c r="Z54" s="1" t="s">
        <v>117</v>
      </c>
      <c r="AC54" s="1" t="s">
        <v>81</v>
      </c>
      <c r="AD54" s="1" t="s">
        <v>73</v>
      </c>
    </row>
    <row r="55" spans="1:31" ht="50.1" customHeight="1">
      <c r="A55" s="8" t="s">
        <v>9</v>
      </c>
      <c r="B55" s="49" t="s">
        <v>12</v>
      </c>
      <c r="C55" s="49"/>
      <c r="D55" s="91">
        <v>0</v>
      </c>
      <c r="E55" s="92">
        <v>0</v>
      </c>
      <c r="F55" s="91">
        <v>0</v>
      </c>
      <c r="G55" s="91">
        <v>1</v>
      </c>
      <c r="H55" s="91">
        <v>0</v>
      </c>
      <c r="I55" s="55">
        <v>0</v>
      </c>
      <c r="J55" s="55">
        <v>1</v>
      </c>
      <c r="K55" s="53">
        <f>SUM(D55:J55)</f>
        <v>2</v>
      </c>
      <c r="L55" s="55">
        <v>1</v>
      </c>
      <c r="M55" s="55">
        <v>0</v>
      </c>
      <c r="N55" s="55">
        <v>0</v>
      </c>
      <c r="O55" s="53">
        <f>SUM(L55:N55)</f>
        <v>1</v>
      </c>
      <c r="P55" s="80">
        <f t="shared" si="5"/>
        <v>3</v>
      </c>
      <c r="Q55" s="1" t="s">
        <v>132</v>
      </c>
      <c r="R55" s="1" t="s">
        <v>65</v>
      </c>
      <c r="S55" s="1" t="s">
        <v>66</v>
      </c>
      <c r="T55" s="1" t="s">
        <v>67</v>
      </c>
      <c r="V55" s="1" t="s">
        <v>69</v>
      </c>
      <c r="W55" s="1" t="s">
        <v>80</v>
      </c>
      <c r="X55" s="1" t="s">
        <v>70</v>
      </c>
      <c r="AC55" s="1" t="s">
        <v>81</v>
      </c>
      <c r="AD55" s="1" t="s">
        <v>73</v>
      </c>
    </row>
    <row r="56" spans="1:31" ht="50.1" customHeight="1">
      <c r="A56" s="8" t="s">
        <v>9</v>
      </c>
      <c r="B56" s="49" t="s">
        <v>13</v>
      </c>
      <c r="C56" s="49"/>
      <c r="D56" s="55">
        <v>0</v>
      </c>
      <c r="E56" s="85">
        <v>0</v>
      </c>
      <c r="F56" s="55">
        <v>0</v>
      </c>
      <c r="G56" s="55">
        <v>1</v>
      </c>
      <c r="H56" s="55">
        <v>0</v>
      </c>
      <c r="I56" s="55">
        <v>3</v>
      </c>
      <c r="J56" s="55">
        <v>0</v>
      </c>
      <c r="K56" s="53">
        <f>SUM(D56:J56)</f>
        <v>4</v>
      </c>
      <c r="L56" s="55">
        <v>3</v>
      </c>
      <c r="M56" s="55">
        <v>1</v>
      </c>
      <c r="N56" s="55">
        <v>0</v>
      </c>
      <c r="O56" s="53">
        <f>SUM(L56:N56)</f>
        <v>4</v>
      </c>
      <c r="P56" s="80">
        <f t="shared" si="5"/>
        <v>8</v>
      </c>
      <c r="Q56" s="1" t="s">
        <v>133</v>
      </c>
      <c r="R56" s="1" t="s">
        <v>65</v>
      </c>
      <c r="S56" s="1" t="s">
        <v>66</v>
      </c>
      <c r="T56" s="1" t="s">
        <v>67</v>
      </c>
      <c r="V56" s="1" t="s">
        <v>69</v>
      </c>
      <c r="W56" s="1" t="s">
        <v>80</v>
      </c>
      <c r="X56" s="1" t="s">
        <v>70</v>
      </c>
      <c r="AC56" s="1" t="s">
        <v>81</v>
      </c>
      <c r="AD56" s="1" t="s">
        <v>73</v>
      </c>
    </row>
    <row r="57" spans="1:31" ht="50.1" customHeight="1">
      <c r="A57" s="8" t="s">
        <v>9</v>
      </c>
      <c r="B57" s="62" t="s">
        <v>134</v>
      </c>
      <c r="C57" s="49"/>
      <c r="D57" s="55">
        <v>0</v>
      </c>
      <c r="E57" s="85">
        <v>0</v>
      </c>
      <c r="F57" s="55">
        <v>1</v>
      </c>
      <c r="G57" s="55">
        <v>2</v>
      </c>
      <c r="H57" s="55">
        <v>0</v>
      </c>
      <c r="I57" s="55">
        <v>3</v>
      </c>
      <c r="J57" s="55">
        <v>2</v>
      </c>
      <c r="K57" s="53">
        <f>SUM(D57:J57)</f>
        <v>8</v>
      </c>
      <c r="L57" s="55">
        <v>3</v>
      </c>
      <c r="M57" s="55">
        <v>2</v>
      </c>
      <c r="N57" s="55">
        <v>0</v>
      </c>
      <c r="O57" s="53">
        <f>SUM(L57:N57)</f>
        <v>5</v>
      </c>
      <c r="P57" s="80">
        <f t="shared" si="5"/>
        <v>13</v>
      </c>
      <c r="Q57" s="1" t="s">
        <v>135</v>
      </c>
      <c r="R57" s="1" t="s">
        <v>65</v>
      </c>
      <c r="S57" s="1" t="s">
        <v>66</v>
      </c>
      <c r="T57" s="1" t="s">
        <v>67</v>
      </c>
      <c r="V57" s="1" t="s">
        <v>69</v>
      </c>
      <c r="W57" s="1" t="s">
        <v>80</v>
      </c>
      <c r="X57" s="1" t="s">
        <v>70</v>
      </c>
      <c r="AC57" s="1" t="s">
        <v>81</v>
      </c>
      <c r="AD57" s="1" t="s">
        <v>73</v>
      </c>
    </row>
    <row r="58" spans="1:31" ht="50.1" customHeight="1">
      <c r="A58" s="8" t="s">
        <v>9</v>
      </c>
      <c r="B58" s="49" t="s">
        <v>136</v>
      </c>
      <c r="C58" s="49"/>
      <c r="D58" s="55">
        <v>1</v>
      </c>
      <c r="E58" s="85">
        <v>0</v>
      </c>
      <c r="F58" s="55">
        <v>1</v>
      </c>
      <c r="G58" s="55">
        <v>3</v>
      </c>
      <c r="H58" s="55">
        <v>0</v>
      </c>
      <c r="I58" s="55">
        <v>3</v>
      </c>
      <c r="J58" s="55">
        <v>2</v>
      </c>
      <c r="K58" s="53">
        <f>SUM(D58:J58)</f>
        <v>10</v>
      </c>
      <c r="L58" s="55">
        <v>2</v>
      </c>
      <c r="M58" s="55">
        <v>2</v>
      </c>
      <c r="N58" s="55">
        <v>0</v>
      </c>
      <c r="O58" s="53">
        <f>SUM(L58:N58)</f>
        <v>4</v>
      </c>
      <c r="P58" s="80">
        <f t="shared" si="5"/>
        <v>14</v>
      </c>
      <c r="Q58" s="1" t="s">
        <v>137</v>
      </c>
      <c r="R58" s="1" t="s">
        <v>65</v>
      </c>
      <c r="S58" s="1" t="s">
        <v>66</v>
      </c>
      <c r="T58" s="1" t="s">
        <v>67</v>
      </c>
      <c r="V58" s="1" t="s">
        <v>69</v>
      </c>
      <c r="W58" s="1" t="s">
        <v>80</v>
      </c>
      <c r="X58" s="1" t="s">
        <v>70</v>
      </c>
      <c r="Z58" s="1" t="s">
        <v>138</v>
      </c>
      <c r="AC58" s="1" t="s">
        <v>81</v>
      </c>
      <c r="AD58" s="1" t="s">
        <v>73</v>
      </c>
    </row>
    <row r="59" spans="1:31" ht="50.1" customHeight="1">
      <c r="A59" s="8" t="s">
        <v>9</v>
      </c>
      <c r="B59" s="49" t="s">
        <v>139</v>
      </c>
      <c r="C59" s="49"/>
      <c r="D59" s="55">
        <v>2</v>
      </c>
      <c r="E59" s="85">
        <v>1</v>
      </c>
      <c r="F59" s="55">
        <v>0</v>
      </c>
      <c r="G59" s="55">
        <v>1</v>
      </c>
      <c r="H59" s="55">
        <v>0</v>
      </c>
      <c r="I59" s="55">
        <v>1</v>
      </c>
      <c r="J59" s="55">
        <v>1</v>
      </c>
      <c r="K59" s="53">
        <f>SUM(D59:J59)</f>
        <v>6</v>
      </c>
      <c r="L59" s="55">
        <v>2</v>
      </c>
      <c r="M59" s="55">
        <v>1</v>
      </c>
      <c r="N59" s="55">
        <v>0</v>
      </c>
      <c r="O59" s="53">
        <f>SUM(L59:N59)</f>
        <v>3</v>
      </c>
      <c r="P59" s="80">
        <f t="shared" si="5"/>
        <v>9</v>
      </c>
      <c r="Q59" s="1" t="s">
        <v>140</v>
      </c>
      <c r="R59" s="1" t="s">
        <v>65</v>
      </c>
      <c r="S59" s="1" t="s">
        <v>66</v>
      </c>
      <c r="T59" s="1" t="s">
        <v>67</v>
      </c>
      <c r="V59" s="1" t="s">
        <v>69</v>
      </c>
      <c r="W59" s="1" t="s">
        <v>80</v>
      </c>
      <c r="X59" s="1" t="s">
        <v>70</v>
      </c>
      <c r="AC59" s="1" t="s">
        <v>81</v>
      </c>
      <c r="AD59" s="1" t="s">
        <v>73</v>
      </c>
    </row>
    <row r="60" spans="1:31" ht="21" customHeight="1">
      <c r="A60" s="73"/>
      <c r="B60" s="77"/>
      <c r="C60" s="5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74"/>
    </row>
    <row r="61" spans="1:31" ht="50.1" customHeight="1">
      <c r="A61" s="8" t="s">
        <v>9</v>
      </c>
      <c r="B61" s="59" t="s">
        <v>141</v>
      </c>
      <c r="C61" s="8"/>
      <c r="D61" s="55">
        <v>3</v>
      </c>
      <c r="E61" s="85">
        <v>0</v>
      </c>
      <c r="F61" s="55">
        <v>0</v>
      </c>
      <c r="G61" s="55">
        <v>1</v>
      </c>
      <c r="H61" s="55">
        <v>0</v>
      </c>
      <c r="I61" s="55">
        <v>1</v>
      </c>
      <c r="J61" s="55">
        <v>1</v>
      </c>
      <c r="K61" s="53">
        <f>SUM(D61:J61)</f>
        <v>6</v>
      </c>
      <c r="L61" s="55">
        <v>1</v>
      </c>
      <c r="M61" s="55">
        <v>0</v>
      </c>
      <c r="N61" s="55">
        <v>0</v>
      </c>
      <c r="O61" s="53">
        <f>SUM(L61:N61)</f>
        <v>1</v>
      </c>
      <c r="P61" s="115"/>
      <c r="Q61" s="1" t="s">
        <v>142</v>
      </c>
    </row>
    <row r="62" spans="1:31" ht="50.1" customHeight="1">
      <c r="A62" s="8" t="s">
        <v>9</v>
      </c>
      <c r="B62" s="49" t="s">
        <v>143</v>
      </c>
      <c r="C62" s="8"/>
      <c r="D62" s="55">
        <v>1</v>
      </c>
      <c r="E62" s="85">
        <v>0</v>
      </c>
      <c r="F62" s="55">
        <v>1</v>
      </c>
      <c r="G62" s="55">
        <v>3</v>
      </c>
      <c r="H62" s="55">
        <v>0</v>
      </c>
      <c r="I62" s="55">
        <v>3</v>
      </c>
      <c r="J62" s="55">
        <v>3</v>
      </c>
      <c r="K62" s="53">
        <f>SUM(D62:J62)</f>
        <v>11</v>
      </c>
      <c r="L62" s="82">
        <v>2</v>
      </c>
      <c r="M62" s="82">
        <v>2</v>
      </c>
      <c r="N62" s="82">
        <v>0</v>
      </c>
      <c r="O62" s="53">
        <f>SUM(L62:N62)</f>
        <v>4</v>
      </c>
      <c r="P62" s="115"/>
      <c r="Q62" s="1" t="s">
        <v>144</v>
      </c>
    </row>
    <row r="63" spans="1:31" ht="50.1" customHeight="1">
      <c r="A63" s="8" t="s">
        <v>9</v>
      </c>
      <c r="B63" s="49" t="s">
        <v>145</v>
      </c>
      <c r="C63" s="8"/>
      <c r="D63" s="55">
        <v>3</v>
      </c>
      <c r="E63" s="85">
        <v>0</v>
      </c>
      <c r="F63" s="55">
        <v>3</v>
      </c>
      <c r="G63" s="55">
        <v>1</v>
      </c>
      <c r="H63" s="55">
        <v>2</v>
      </c>
      <c r="I63" s="55">
        <v>2</v>
      </c>
      <c r="J63" s="55">
        <v>2</v>
      </c>
      <c r="K63" s="104">
        <f>SUM(D63:J63)</f>
        <v>13</v>
      </c>
      <c r="L63" s="85">
        <v>1</v>
      </c>
      <c r="M63" s="85">
        <v>0</v>
      </c>
      <c r="N63" s="85">
        <v>0</v>
      </c>
      <c r="O63" s="105">
        <f>SUM(L63:N63)</f>
        <v>1</v>
      </c>
      <c r="P63" s="115"/>
      <c r="Q63" s="1" t="s">
        <v>146</v>
      </c>
    </row>
    <row r="64" spans="1:31" ht="50.1" customHeight="1">
      <c r="A64" s="8" t="s">
        <v>9</v>
      </c>
      <c r="B64" s="49" t="s">
        <v>147</v>
      </c>
      <c r="C64" s="8" t="s">
        <v>148</v>
      </c>
      <c r="D64" s="55">
        <v>1</v>
      </c>
      <c r="E64" s="85">
        <v>0</v>
      </c>
      <c r="F64" s="55">
        <v>3</v>
      </c>
      <c r="G64" s="55">
        <v>2</v>
      </c>
      <c r="H64" s="55">
        <v>0</v>
      </c>
      <c r="I64" s="55">
        <v>2</v>
      </c>
      <c r="J64" s="55">
        <v>2</v>
      </c>
      <c r="K64" s="104">
        <f>SUM(D64:J64)</f>
        <v>10</v>
      </c>
      <c r="L64" s="85">
        <v>1</v>
      </c>
      <c r="M64" s="85">
        <v>1</v>
      </c>
      <c r="N64" s="106">
        <v>0</v>
      </c>
      <c r="O64" s="53">
        <f>SUM(L64:N64)</f>
        <v>2</v>
      </c>
      <c r="P64" s="115"/>
      <c r="Q64" s="9" t="s">
        <v>149</v>
      </c>
    </row>
    <row r="65" spans="1:31" ht="50.1" customHeight="1" thickBot="1">
      <c r="A65" s="8" t="s">
        <v>9</v>
      </c>
      <c r="B65" s="49" t="s">
        <v>150</v>
      </c>
      <c r="C65" s="8"/>
      <c r="D65" s="55">
        <v>0</v>
      </c>
      <c r="E65" s="85">
        <v>0</v>
      </c>
      <c r="F65" s="55">
        <v>3</v>
      </c>
      <c r="G65" s="55">
        <v>3</v>
      </c>
      <c r="H65" s="55">
        <v>0</v>
      </c>
      <c r="I65" s="55">
        <v>3</v>
      </c>
      <c r="J65" s="55">
        <v>3</v>
      </c>
      <c r="K65" s="104">
        <f>SUM(D65:J65)</f>
        <v>12</v>
      </c>
      <c r="L65" s="85">
        <v>1</v>
      </c>
      <c r="M65" s="85">
        <v>0</v>
      </c>
      <c r="N65" s="106">
        <v>0</v>
      </c>
      <c r="O65" s="53">
        <f>SUM(L65:N65)</f>
        <v>1</v>
      </c>
      <c r="P65" s="115"/>
      <c r="Q65" s="1" t="s">
        <v>151</v>
      </c>
    </row>
    <row r="66" spans="1:31" ht="50.1" customHeight="1">
      <c r="A66" s="8" t="s">
        <v>9</v>
      </c>
      <c r="B66" s="49" t="s">
        <v>152</v>
      </c>
      <c r="C66" s="35"/>
      <c r="D66" s="103"/>
      <c r="E66" s="103"/>
      <c r="F66" s="103"/>
      <c r="G66" s="103"/>
      <c r="H66" s="103"/>
      <c r="I66" s="107"/>
      <c r="J66" s="107"/>
      <c r="K66" s="79">
        <f>AVERAGE(K61:K65)</f>
        <v>10.4</v>
      </c>
      <c r="L66" s="89"/>
      <c r="M66" s="89"/>
      <c r="N66" s="89"/>
      <c r="O66" s="79">
        <f>AVERAGE(O61:O65)</f>
        <v>1.8</v>
      </c>
      <c r="P66" s="117">
        <f>K66+O66</f>
        <v>12.200000000000001</v>
      </c>
      <c r="R66" s="1" t="s">
        <v>65</v>
      </c>
      <c r="S66" s="1" t="s">
        <v>66</v>
      </c>
      <c r="T66" s="1" t="s">
        <v>67</v>
      </c>
      <c r="U66" s="1" t="s">
        <v>68</v>
      </c>
      <c r="V66" s="1" t="s">
        <v>69</v>
      </c>
      <c r="W66" s="1" t="s">
        <v>80</v>
      </c>
      <c r="X66" s="1" t="s">
        <v>70</v>
      </c>
      <c r="Y66" s="1" t="s">
        <v>71</v>
      </c>
      <c r="Z66" s="1" t="s">
        <v>182</v>
      </c>
      <c r="AB66" s="1" t="s">
        <v>72</v>
      </c>
      <c r="AC66" s="1" t="s">
        <v>81</v>
      </c>
      <c r="AD66" s="1" t="s">
        <v>73</v>
      </c>
    </row>
    <row r="67" spans="1:31" ht="50.1" customHeight="1">
      <c r="A67" s="8" t="s">
        <v>153</v>
      </c>
      <c r="B67" s="49" t="s">
        <v>8</v>
      </c>
      <c r="C67" s="3"/>
      <c r="D67" s="55">
        <v>0</v>
      </c>
      <c r="E67" s="85">
        <v>0</v>
      </c>
      <c r="F67" s="55">
        <v>0</v>
      </c>
      <c r="G67" s="55">
        <v>1</v>
      </c>
      <c r="H67" s="55">
        <v>2</v>
      </c>
      <c r="I67" s="55">
        <v>0</v>
      </c>
      <c r="J67" s="55"/>
      <c r="K67" s="104">
        <f t="shared" ref="K67:K74" si="6">SUM(D67:J67)</f>
        <v>3</v>
      </c>
      <c r="L67" s="55">
        <v>1</v>
      </c>
      <c r="M67" s="55">
        <v>0</v>
      </c>
      <c r="N67" s="55">
        <v>0</v>
      </c>
      <c r="O67" s="54">
        <f t="shared" ref="O67:O74" si="7">SUM(L67:N67)</f>
        <v>1</v>
      </c>
      <c r="P67" s="80">
        <f>K67+O67</f>
        <v>4</v>
      </c>
      <c r="Q67" s="1" t="s">
        <v>154</v>
      </c>
      <c r="R67" s="1" t="s">
        <v>65</v>
      </c>
      <c r="S67" s="1" t="s">
        <v>66</v>
      </c>
      <c r="T67" s="1" t="s">
        <v>67</v>
      </c>
      <c r="U67" s="1" t="s">
        <v>68</v>
      </c>
      <c r="V67" s="1" t="s">
        <v>69</v>
      </c>
      <c r="W67" s="1" t="s">
        <v>80</v>
      </c>
      <c r="X67" s="1" t="s">
        <v>70</v>
      </c>
      <c r="Y67" s="1" t="s">
        <v>71</v>
      </c>
      <c r="AC67" s="1" t="s">
        <v>81</v>
      </c>
      <c r="AD67" s="1" t="s">
        <v>249</v>
      </c>
    </row>
    <row r="68" spans="1:31" ht="14.25" customHeight="1">
      <c r="A68" s="73"/>
      <c r="B68" s="50"/>
      <c r="C68" s="69"/>
      <c r="D68" s="90"/>
      <c r="E68" s="90"/>
      <c r="F68" s="90"/>
      <c r="G68" s="90"/>
      <c r="H68" s="90"/>
      <c r="I68" s="90"/>
      <c r="J68" s="90"/>
      <c r="K68" s="99"/>
      <c r="L68" s="90"/>
      <c r="M68" s="90"/>
      <c r="N68" s="90"/>
      <c r="O68" s="108"/>
      <c r="P68" s="74"/>
      <c r="Q68" s="51"/>
      <c r="R68" s="51"/>
      <c r="S68" s="51"/>
      <c r="T68" s="51"/>
      <c r="U68" s="51"/>
      <c r="V68" s="51"/>
      <c r="W68" s="51"/>
      <c r="X68" s="51"/>
    </row>
    <row r="69" spans="1:31" ht="50.1" customHeight="1">
      <c r="A69" s="8" t="s">
        <v>155</v>
      </c>
      <c r="B69" s="57" t="s">
        <v>14</v>
      </c>
      <c r="C69" s="1"/>
      <c r="D69" s="55">
        <v>2</v>
      </c>
      <c r="E69" s="85">
        <v>0</v>
      </c>
      <c r="F69" s="55">
        <v>2</v>
      </c>
      <c r="G69" s="55">
        <v>1</v>
      </c>
      <c r="H69" s="55">
        <v>0</v>
      </c>
      <c r="I69" s="55">
        <v>0</v>
      </c>
      <c r="J69" s="55">
        <v>2</v>
      </c>
      <c r="K69" s="104">
        <f t="shared" si="6"/>
        <v>7</v>
      </c>
      <c r="L69" s="85">
        <v>1</v>
      </c>
      <c r="M69" s="85">
        <v>1</v>
      </c>
      <c r="N69" s="85">
        <v>0</v>
      </c>
      <c r="O69" s="53">
        <f t="shared" si="7"/>
        <v>2</v>
      </c>
      <c r="P69" s="80">
        <f t="shared" ref="P69:P74" si="8">K69+O69</f>
        <v>9</v>
      </c>
      <c r="Q69" s="9" t="s">
        <v>184</v>
      </c>
      <c r="R69" s="9" t="s">
        <v>65</v>
      </c>
      <c r="S69" s="1" t="s">
        <v>66</v>
      </c>
      <c r="T69" s="1" t="s">
        <v>67</v>
      </c>
      <c r="U69" s="1" t="s">
        <v>68</v>
      </c>
      <c r="V69" s="1" t="s">
        <v>69</v>
      </c>
      <c r="W69" s="1" t="s">
        <v>80</v>
      </c>
      <c r="X69" s="1" t="s">
        <v>70</v>
      </c>
      <c r="Y69" s="1" t="s">
        <v>71</v>
      </c>
      <c r="Z69" s="9" t="s">
        <v>188</v>
      </c>
      <c r="AB69" s="1" t="s">
        <v>72</v>
      </c>
      <c r="AC69" s="1" t="s">
        <v>81</v>
      </c>
    </row>
    <row r="70" spans="1:31" ht="50.1" customHeight="1">
      <c r="A70" s="8" t="s">
        <v>155</v>
      </c>
      <c r="B70" s="57" t="s">
        <v>15</v>
      </c>
      <c r="C70" s="16"/>
      <c r="D70" s="55">
        <v>1</v>
      </c>
      <c r="E70" s="85">
        <v>1</v>
      </c>
      <c r="F70" s="55">
        <v>2</v>
      </c>
      <c r="G70" s="55">
        <v>1</v>
      </c>
      <c r="H70" s="55">
        <v>0</v>
      </c>
      <c r="I70" s="55">
        <v>0</v>
      </c>
      <c r="J70" s="55">
        <v>0</v>
      </c>
      <c r="K70" s="104">
        <f t="shared" si="6"/>
        <v>5</v>
      </c>
      <c r="L70" s="85">
        <v>1</v>
      </c>
      <c r="M70" s="85">
        <v>0</v>
      </c>
      <c r="N70" s="85">
        <v>0</v>
      </c>
      <c r="O70" s="53">
        <f t="shared" si="7"/>
        <v>1</v>
      </c>
      <c r="P70" s="80">
        <f t="shared" si="8"/>
        <v>6</v>
      </c>
      <c r="Q70" s="9" t="s">
        <v>184</v>
      </c>
      <c r="R70" s="9" t="s">
        <v>65</v>
      </c>
      <c r="S70" s="1" t="s">
        <v>66</v>
      </c>
      <c r="T70" s="1" t="s">
        <v>67</v>
      </c>
      <c r="U70" s="1" t="s">
        <v>68</v>
      </c>
      <c r="V70" s="1" t="s">
        <v>69</v>
      </c>
      <c r="W70" s="1" t="s">
        <v>80</v>
      </c>
      <c r="X70" s="1" t="s">
        <v>70</v>
      </c>
      <c r="Y70" s="1" t="s">
        <v>71</v>
      </c>
      <c r="Z70" s="9" t="s">
        <v>188</v>
      </c>
      <c r="AB70" s="1" t="s">
        <v>72</v>
      </c>
      <c r="AC70" s="1" t="s">
        <v>81</v>
      </c>
    </row>
    <row r="71" spans="1:31" ht="50.1" customHeight="1">
      <c r="A71" s="8" t="s">
        <v>155</v>
      </c>
      <c r="B71" s="57" t="s">
        <v>16</v>
      </c>
      <c r="C71" s="3"/>
      <c r="D71" s="55">
        <v>1</v>
      </c>
      <c r="E71" s="85">
        <v>1</v>
      </c>
      <c r="F71" s="55">
        <v>2</v>
      </c>
      <c r="G71" s="55">
        <v>1</v>
      </c>
      <c r="H71" s="55">
        <v>0</v>
      </c>
      <c r="I71" s="55">
        <v>0</v>
      </c>
      <c r="J71" s="55">
        <v>0</v>
      </c>
      <c r="K71" s="104">
        <f t="shared" si="6"/>
        <v>5</v>
      </c>
      <c r="L71" s="85">
        <v>1</v>
      </c>
      <c r="M71" s="85">
        <v>0</v>
      </c>
      <c r="N71" s="85">
        <v>0</v>
      </c>
      <c r="O71" s="53">
        <f t="shared" si="7"/>
        <v>1</v>
      </c>
      <c r="P71" s="80">
        <f t="shared" si="8"/>
        <v>6</v>
      </c>
      <c r="Q71" s="9" t="s">
        <v>184</v>
      </c>
      <c r="R71" s="9" t="s">
        <v>65</v>
      </c>
      <c r="S71" s="1" t="s">
        <v>66</v>
      </c>
      <c r="T71" s="1" t="s">
        <v>67</v>
      </c>
      <c r="U71" s="1" t="s">
        <v>68</v>
      </c>
      <c r="V71" s="1" t="s">
        <v>69</v>
      </c>
      <c r="W71" s="1" t="s">
        <v>80</v>
      </c>
      <c r="X71" s="1" t="s">
        <v>70</v>
      </c>
      <c r="Y71" s="1" t="s">
        <v>71</v>
      </c>
      <c r="Z71" s="9" t="s">
        <v>188</v>
      </c>
      <c r="AB71" s="1" t="s">
        <v>72</v>
      </c>
      <c r="AC71" s="1" t="s">
        <v>81</v>
      </c>
    </row>
    <row r="72" spans="1:31" ht="50.1" customHeight="1">
      <c r="A72" s="8" t="s">
        <v>185</v>
      </c>
      <c r="B72" s="61" t="s">
        <v>156</v>
      </c>
      <c r="C72" s="3"/>
      <c r="D72" s="85">
        <v>2</v>
      </c>
      <c r="E72" s="85">
        <v>0</v>
      </c>
      <c r="F72" s="85">
        <v>1</v>
      </c>
      <c r="G72" s="85">
        <v>1</v>
      </c>
      <c r="H72" s="85">
        <v>0</v>
      </c>
      <c r="I72" s="85">
        <v>1</v>
      </c>
      <c r="J72" s="85">
        <v>1</v>
      </c>
      <c r="K72" s="104">
        <f t="shared" si="6"/>
        <v>6</v>
      </c>
      <c r="L72" s="85">
        <v>1</v>
      </c>
      <c r="M72" s="85">
        <v>1</v>
      </c>
      <c r="N72" s="85">
        <v>0</v>
      </c>
      <c r="O72" s="53">
        <f t="shared" si="7"/>
        <v>2</v>
      </c>
      <c r="P72" s="80">
        <f t="shared" si="8"/>
        <v>8</v>
      </c>
      <c r="Q72" s="9" t="s">
        <v>189</v>
      </c>
      <c r="R72" s="9" t="s">
        <v>65</v>
      </c>
      <c r="S72" s="1" t="s">
        <v>66</v>
      </c>
      <c r="T72" s="1" t="s">
        <v>67</v>
      </c>
      <c r="U72" s="1" t="s">
        <v>68</v>
      </c>
      <c r="V72" s="1" t="s">
        <v>69</v>
      </c>
      <c r="W72" s="1" t="s">
        <v>80</v>
      </c>
      <c r="X72" s="1" t="s">
        <v>70</v>
      </c>
      <c r="Y72" s="1" t="s">
        <v>71</v>
      </c>
      <c r="Z72" s="9" t="s">
        <v>188</v>
      </c>
      <c r="AB72" s="1" t="s">
        <v>72</v>
      </c>
      <c r="AC72" s="1" t="s">
        <v>81</v>
      </c>
    </row>
    <row r="73" spans="1:31" ht="50.1" customHeight="1">
      <c r="A73" s="8" t="s">
        <v>186</v>
      </c>
      <c r="B73" s="61" t="s">
        <v>157</v>
      </c>
      <c r="C73" s="3"/>
      <c r="D73" s="85">
        <v>2</v>
      </c>
      <c r="E73" s="85">
        <v>0</v>
      </c>
      <c r="F73" s="85">
        <v>1</v>
      </c>
      <c r="G73" s="85">
        <v>1</v>
      </c>
      <c r="H73" s="85">
        <v>0</v>
      </c>
      <c r="I73" s="85">
        <v>1</v>
      </c>
      <c r="J73" s="85">
        <v>1</v>
      </c>
      <c r="K73" s="104">
        <f t="shared" si="6"/>
        <v>6</v>
      </c>
      <c r="L73" s="85">
        <v>1</v>
      </c>
      <c r="M73" s="85">
        <v>1</v>
      </c>
      <c r="N73" s="85">
        <v>0</v>
      </c>
      <c r="O73" s="53">
        <f t="shared" si="7"/>
        <v>2</v>
      </c>
      <c r="P73" s="80">
        <f t="shared" si="8"/>
        <v>8</v>
      </c>
      <c r="Q73" s="9" t="s">
        <v>189</v>
      </c>
      <c r="R73" s="9" t="s">
        <v>65</v>
      </c>
      <c r="S73" s="1" t="s">
        <v>66</v>
      </c>
      <c r="T73" s="1" t="s">
        <v>67</v>
      </c>
      <c r="U73" s="1" t="s">
        <v>68</v>
      </c>
      <c r="V73" s="1" t="s">
        <v>69</v>
      </c>
      <c r="W73" s="1" t="s">
        <v>80</v>
      </c>
      <c r="X73" s="1" t="s">
        <v>70</v>
      </c>
      <c r="Y73" s="1" t="s">
        <v>71</v>
      </c>
      <c r="Z73" s="9" t="s">
        <v>188</v>
      </c>
      <c r="AB73" s="1" t="s">
        <v>72</v>
      </c>
      <c r="AC73" s="1" t="s">
        <v>81</v>
      </c>
    </row>
    <row r="74" spans="1:31" ht="50.1" customHeight="1">
      <c r="A74" s="8" t="s">
        <v>187</v>
      </c>
      <c r="B74" s="61" t="s">
        <v>190</v>
      </c>
      <c r="C74" s="3"/>
      <c r="D74" s="85">
        <v>1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1</v>
      </c>
      <c r="K74" s="104">
        <f t="shared" si="6"/>
        <v>2</v>
      </c>
      <c r="L74" s="85">
        <v>1</v>
      </c>
      <c r="M74" s="85">
        <v>0</v>
      </c>
      <c r="N74" s="85">
        <v>0</v>
      </c>
      <c r="O74" s="53">
        <f t="shared" si="7"/>
        <v>1</v>
      </c>
      <c r="P74" s="80">
        <f t="shared" si="8"/>
        <v>3</v>
      </c>
      <c r="Q74" s="9" t="s">
        <v>191</v>
      </c>
      <c r="R74" s="9" t="s">
        <v>65</v>
      </c>
      <c r="S74" s="1" t="s">
        <v>66</v>
      </c>
      <c r="T74" s="1" t="s">
        <v>67</v>
      </c>
      <c r="U74" s="1" t="s">
        <v>68</v>
      </c>
      <c r="V74" s="1" t="s">
        <v>69</v>
      </c>
      <c r="W74" s="1" t="s">
        <v>80</v>
      </c>
      <c r="X74" s="1" t="s">
        <v>70</v>
      </c>
      <c r="Y74" s="1" t="s">
        <v>71</v>
      </c>
      <c r="Z74" s="9" t="s">
        <v>188</v>
      </c>
      <c r="AB74" s="1" t="s">
        <v>72</v>
      </c>
      <c r="AC74" s="1" t="s">
        <v>81</v>
      </c>
    </row>
    <row r="75" spans="1:31" ht="17.25" customHeight="1">
      <c r="A75" s="73"/>
      <c r="B75" s="125"/>
      <c r="C75" s="31"/>
      <c r="D75" s="90"/>
      <c r="E75" s="90"/>
      <c r="F75" s="90"/>
      <c r="G75" s="90"/>
      <c r="H75" s="90"/>
      <c r="I75" s="90"/>
      <c r="J75" s="90"/>
      <c r="K75" s="107"/>
      <c r="L75" s="89"/>
      <c r="M75" s="89"/>
      <c r="N75" s="89"/>
      <c r="O75" s="103"/>
      <c r="P75" s="126"/>
      <c r="R75" s="9"/>
      <c r="Z75" s="9"/>
    </row>
    <row r="76" spans="1:31" ht="50.1" customHeight="1">
      <c r="A76" s="8" t="s">
        <v>158</v>
      </c>
      <c r="B76" s="58" t="s">
        <v>17</v>
      </c>
      <c r="C76" s="3"/>
      <c r="D76" s="101">
        <v>3</v>
      </c>
      <c r="E76" s="85">
        <v>0</v>
      </c>
      <c r="F76" s="55">
        <v>3</v>
      </c>
      <c r="G76" s="55">
        <v>3</v>
      </c>
      <c r="H76" s="55">
        <v>3</v>
      </c>
      <c r="I76" s="55">
        <v>2</v>
      </c>
      <c r="J76" s="55">
        <v>3</v>
      </c>
      <c r="K76" s="53">
        <f t="shared" ref="K76:K83" si="9">SUM(D76:J76)</f>
        <v>17</v>
      </c>
      <c r="L76" s="85">
        <v>2</v>
      </c>
      <c r="M76" s="85">
        <v>2</v>
      </c>
      <c r="N76" s="85">
        <v>2</v>
      </c>
      <c r="O76" s="53">
        <f t="shared" ref="O76:O83" si="10">SUM(L76:N76)</f>
        <v>6</v>
      </c>
      <c r="P76" s="70">
        <f t="shared" ref="P76:P81" si="11">K76+O76</f>
        <v>23</v>
      </c>
      <c r="Q76" s="1" t="s">
        <v>196</v>
      </c>
      <c r="R76" s="9" t="s">
        <v>65</v>
      </c>
      <c r="S76" s="1" t="s">
        <v>66</v>
      </c>
      <c r="T76" s="1" t="s">
        <v>67</v>
      </c>
      <c r="V76" s="1" t="s">
        <v>69</v>
      </c>
      <c r="W76" s="1" t="s">
        <v>80</v>
      </c>
      <c r="X76" s="1" t="s">
        <v>70</v>
      </c>
      <c r="Y76" s="1" t="s">
        <v>71</v>
      </c>
      <c r="Z76" s="9"/>
      <c r="AC76" s="1" t="s">
        <v>81</v>
      </c>
      <c r="AD76" s="1" t="s">
        <v>73</v>
      </c>
      <c r="AE76" s="1" t="s">
        <v>192</v>
      </c>
    </row>
    <row r="77" spans="1:31" ht="50.1" customHeight="1">
      <c r="A77" s="8" t="s">
        <v>158</v>
      </c>
      <c r="B77" s="57" t="s">
        <v>159</v>
      </c>
      <c r="C77" s="3"/>
      <c r="D77" s="101">
        <v>3</v>
      </c>
      <c r="E77" s="85">
        <v>0</v>
      </c>
      <c r="F77" s="55">
        <v>1</v>
      </c>
      <c r="G77" s="55">
        <v>3</v>
      </c>
      <c r="H77" s="55">
        <v>1</v>
      </c>
      <c r="I77" s="55">
        <v>2</v>
      </c>
      <c r="J77" s="55">
        <v>1</v>
      </c>
      <c r="K77" s="53">
        <f t="shared" si="9"/>
        <v>11</v>
      </c>
      <c r="L77" s="85">
        <v>2</v>
      </c>
      <c r="M77" s="85">
        <v>2</v>
      </c>
      <c r="N77" s="85">
        <v>2</v>
      </c>
      <c r="O77" s="53">
        <f t="shared" si="10"/>
        <v>6</v>
      </c>
      <c r="P77" s="70">
        <f t="shared" si="11"/>
        <v>17</v>
      </c>
      <c r="Q77" s="1" t="s">
        <v>193</v>
      </c>
      <c r="R77" s="9" t="s">
        <v>65</v>
      </c>
      <c r="S77" s="1" t="s">
        <v>66</v>
      </c>
      <c r="T77" s="1" t="s">
        <v>67</v>
      </c>
      <c r="V77" s="1" t="s">
        <v>69</v>
      </c>
      <c r="W77" s="1" t="s">
        <v>80</v>
      </c>
      <c r="X77" s="1" t="s">
        <v>70</v>
      </c>
      <c r="Z77" s="9"/>
      <c r="AC77" s="1" t="s">
        <v>81</v>
      </c>
      <c r="AD77" s="1" t="s">
        <v>73</v>
      </c>
      <c r="AE77" s="1" t="s">
        <v>192</v>
      </c>
    </row>
    <row r="78" spans="1:31" ht="50.1" customHeight="1">
      <c r="A78" s="8" t="s">
        <v>158</v>
      </c>
      <c r="B78" s="57" t="s">
        <v>160</v>
      </c>
      <c r="C78" s="3"/>
      <c r="D78" s="101">
        <v>1</v>
      </c>
      <c r="E78" s="85">
        <v>0</v>
      </c>
      <c r="F78" s="55">
        <v>1</v>
      </c>
      <c r="G78" s="55">
        <v>3</v>
      </c>
      <c r="H78" s="55">
        <v>0</v>
      </c>
      <c r="I78" s="55">
        <v>3</v>
      </c>
      <c r="J78" s="55">
        <v>1</v>
      </c>
      <c r="K78" s="53">
        <f t="shared" si="9"/>
        <v>9</v>
      </c>
      <c r="L78" s="85">
        <v>3</v>
      </c>
      <c r="M78" s="85">
        <v>3</v>
      </c>
      <c r="N78" s="85">
        <v>3</v>
      </c>
      <c r="O78" s="53">
        <f t="shared" si="10"/>
        <v>9</v>
      </c>
      <c r="P78" s="70">
        <f t="shared" si="11"/>
        <v>18</v>
      </c>
      <c r="Q78" s="1" t="s">
        <v>194</v>
      </c>
      <c r="R78" s="9" t="s">
        <v>65</v>
      </c>
      <c r="S78" s="1" t="s">
        <v>66</v>
      </c>
      <c r="T78" s="1" t="s">
        <v>67</v>
      </c>
      <c r="V78" s="1" t="s">
        <v>69</v>
      </c>
      <c r="W78" s="1" t="s">
        <v>80</v>
      </c>
      <c r="X78" s="1" t="s">
        <v>70</v>
      </c>
      <c r="Z78" s="9"/>
      <c r="AC78" s="1" t="s">
        <v>81</v>
      </c>
      <c r="AD78" s="1" t="s">
        <v>73</v>
      </c>
      <c r="AE78" s="1" t="s">
        <v>192</v>
      </c>
    </row>
    <row r="79" spans="1:31" ht="50.1" customHeight="1">
      <c r="A79" s="8" t="s">
        <v>158</v>
      </c>
      <c r="B79" s="57" t="s">
        <v>18</v>
      </c>
      <c r="C79" s="3"/>
      <c r="D79" s="101">
        <v>2</v>
      </c>
      <c r="E79" s="85">
        <v>0</v>
      </c>
      <c r="F79" s="55">
        <v>2</v>
      </c>
      <c r="G79" s="55">
        <v>3</v>
      </c>
      <c r="H79" s="55">
        <v>1</v>
      </c>
      <c r="I79" s="55">
        <v>3</v>
      </c>
      <c r="J79" s="55">
        <v>2</v>
      </c>
      <c r="K79" s="53">
        <f t="shared" si="9"/>
        <v>13</v>
      </c>
      <c r="L79" s="85">
        <v>3</v>
      </c>
      <c r="M79" s="85">
        <v>3</v>
      </c>
      <c r="N79" s="85">
        <v>3</v>
      </c>
      <c r="O79" s="53">
        <f t="shared" si="10"/>
        <v>9</v>
      </c>
      <c r="P79" s="70">
        <f t="shared" si="11"/>
        <v>22</v>
      </c>
      <c r="Q79" s="1" t="s">
        <v>195</v>
      </c>
      <c r="R79" s="9" t="s">
        <v>65</v>
      </c>
      <c r="S79" s="1" t="s">
        <v>66</v>
      </c>
      <c r="T79" s="1" t="s">
        <v>67</v>
      </c>
      <c r="V79" s="1" t="s">
        <v>69</v>
      </c>
      <c r="W79" s="1" t="s">
        <v>80</v>
      </c>
      <c r="X79" s="1" t="s">
        <v>70</v>
      </c>
      <c r="Z79" s="9"/>
      <c r="AC79" s="1" t="s">
        <v>81</v>
      </c>
      <c r="AD79" s="1" t="s">
        <v>73</v>
      </c>
      <c r="AE79" s="1" t="s">
        <v>192</v>
      </c>
    </row>
    <row r="80" spans="1:31" ht="50.1" customHeight="1">
      <c r="A80" s="8" t="s">
        <v>158</v>
      </c>
      <c r="B80" s="63" t="s">
        <v>161</v>
      </c>
      <c r="C80" s="3"/>
      <c r="D80" s="55">
        <v>3</v>
      </c>
      <c r="E80" s="85">
        <v>0</v>
      </c>
      <c r="F80" s="55">
        <v>3</v>
      </c>
      <c r="G80" s="55">
        <v>1</v>
      </c>
      <c r="H80" s="55">
        <v>3</v>
      </c>
      <c r="I80" s="55">
        <v>1</v>
      </c>
      <c r="J80" s="55">
        <v>3</v>
      </c>
      <c r="K80" s="53">
        <f t="shared" si="9"/>
        <v>14</v>
      </c>
      <c r="L80" s="85">
        <v>1</v>
      </c>
      <c r="M80" s="85">
        <v>1</v>
      </c>
      <c r="N80" s="85">
        <v>1</v>
      </c>
      <c r="O80" s="53">
        <f t="shared" si="10"/>
        <v>3</v>
      </c>
      <c r="P80" s="70">
        <f t="shared" si="11"/>
        <v>17</v>
      </c>
      <c r="Q80" s="1" t="s">
        <v>195</v>
      </c>
      <c r="R80" s="9" t="s">
        <v>65</v>
      </c>
      <c r="S80" s="1" t="s">
        <v>66</v>
      </c>
      <c r="T80" s="1" t="s">
        <v>67</v>
      </c>
      <c r="V80" s="1" t="s">
        <v>69</v>
      </c>
      <c r="W80" s="1" t="s">
        <v>80</v>
      </c>
      <c r="X80" s="1" t="s">
        <v>70</v>
      </c>
      <c r="Y80" s="1" t="s">
        <v>71</v>
      </c>
      <c r="Z80" s="9"/>
      <c r="AC80" s="1" t="s">
        <v>81</v>
      </c>
      <c r="AD80" s="1" t="s">
        <v>73</v>
      </c>
      <c r="AE80" s="1" t="s">
        <v>192</v>
      </c>
    </row>
    <row r="81" spans="1:31" ht="50.1" customHeight="1">
      <c r="A81" s="8" t="s">
        <v>158</v>
      </c>
      <c r="B81" s="57" t="s">
        <v>6</v>
      </c>
      <c r="C81" s="3"/>
      <c r="D81" s="55">
        <v>3</v>
      </c>
      <c r="E81" s="85">
        <v>0</v>
      </c>
      <c r="F81" s="55">
        <v>3</v>
      </c>
      <c r="G81" s="55">
        <v>2</v>
      </c>
      <c r="H81" s="55">
        <v>3</v>
      </c>
      <c r="I81" s="55">
        <v>1</v>
      </c>
      <c r="J81" s="55">
        <v>3</v>
      </c>
      <c r="K81" s="53">
        <f t="shared" si="9"/>
        <v>15</v>
      </c>
      <c r="L81" s="85">
        <v>1</v>
      </c>
      <c r="M81" s="85">
        <v>3</v>
      </c>
      <c r="N81" s="85">
        <v>3</v>
      </c>
      <c r="O81" s="53">
        <f t="shared" si="10"/>
        <v>7</v>
      </c>
      <c r="P81" s="70">
        <f t="shared" si="11"/>
        <v>22</v>
      </c>
      <c r="Q81" s="1" t="s">
        <v>195</v>
      </c>
      <c r="R81" s="9" t="s">
        <v>65</v>
      </c>
      <c r="S81" s="1" t="s">
        <v>66</v>
      </c>
      <c r="T81" s="1" t="s">
        <v>67</v>
      </c>
      <c r="V81" s="1" t="s">
        <v>69</v>
      </c>
      <c r="W81" s="1" t="s">
        <v>80</v>
      </c>
      <c r="X81" s="1" t="s">
        <v>70</v>
      </c>
      <c r="Y81" s="1" t="s">
        <v>71</v>
      </c>
      <c r="Z81" s="9"/>
      <c r="AC81" s="1" t="s">
        <v>81</v>
      </c>
      <c r="AD81" s="1" t="s">
        <v>73</v>
      </c>
      <c r="AE81" s="1" t="s">
        <v>192</v>
      </c>
    </row>
    <row r="82" spans="1:31" ht="50.1" customHeight="1">
      <c r="A82" s="8" t="s">
        <v>162</v>
      </c>
      <c r="B82" s="58" t="s">
        <v>19</v>
      </c>
      <c r="C82" s="10" t="s">
        <v>110</v>
      </c>
      <c r="D82" s="82">
        <v>3</v>
      </c>
      <c r="E82" s="85">
        <v>0</v>
      </c>
      <c r="F82" s="55">
        <v>2</v>
      </c>
      <c r="G82" s="55">
        <v>2</v>
      </c>
      <c r="H82" s="55">
        <v>1</v>
      </c>
      <c r="I82" s="55">
        <v>0</v>
      </c>
      <c r="J82" s="55">
        <v>2</v>
      </c>
      <c r="K82" s="53">
        <f t="shared" si="9"/>
        <v>10</v>
      </c>
      <c r="L82" s="91">
        <v>2</v>
      </c>
      <c r="M82" s="91">
        <v>2</v>
      </c>
      <c r="N82" s="91">
        <v>3</v>
      </c>
      <c r="O82" s="54">
        <f t="shared" si="10"/>
        <v>7</v>
      </c>
      <c r="P82" s="116"/>
      <c r="Q82" s="1" t="s">
        <v>197</v>
      </c>
    </row>
    <row r="83" spans="1:31" ht="50.1" customHeight="1">
      <c r="A83" s="8" t="s">
        <v>162</v>
      </c>
      <c r="B83" s="58" t="s">
        <v>19</v>
      </c>
      <c r="C83" s="3" t="s">
        <v>163</v>
      </c>
      <c r="D83" s="82">
        <v>3</v>
      </c>
      <c r="E83" s="85">
        <v>0</v>
      </c>
      <c r="F83" s="55">
        <v>2</v>
      </c>
      <c r="G83" s="55">
        <v>2</v>
      </c>
      <c r="H83" s="55">
        <v>0</v>
      </c>
      <c r="I83" s="55">
        <v>0</v>
      </c>
      <c r="J83" s="55">
        <v>2</v>
      </c>
      <c r="K83" s="53">
        <f t="shared" si="9"/>
        <v>9</v>
      </c>
      <c r="L83" s="55">
        <v>2</v>
      </c>
      <c r="M83" s="55">
        <v>2</v>
      </c>
      <c r="N83" s="55">
        <v>3</v>
      </c>
      <c r="O83" s="53">
        <f t="shared" si="10"/>
        <v>7</v>
      </c>
      <c r="P83" s="115"/>
      <c r="Q83" s="1" t="s">
        <v>197</v>
      </c>
    </row>
    <row r="84" spans="1:31" ht="50.1" customHeight="1">
      <c r="A84" s="8" t="s">
        <v>162</v>
      </c>
      <c r="B84" s="8" t="s">
        <v>19</v>
      </c>
      <c r="C84" s="31"/>
      <c r="D84" s="90"/>
      <c r="E84" s="90"/>
      <c r="F84" s="90"/>
      <c r="G84" s="90"/>
      <c r="H84" s="90"/>
      <c r="I84" s="90"/>
      <c r="J84" s="90"/>
      <c r="K84" s="79">
        <f>AVERAGE(K82:K83)</f>
        <v>9.5</v>
      </c>
      <c r="L84" s="89"/>
      <c r="M84" s="89"/>
      <c r="N84" s="89"/>
      <c r="O84" s="79">
        <f>AVERAGE(O82:O83)</f>
        <v>7</v>
      </c>
      <c r="P84" s="33">
        <f t="shared" ref="P84:P90" si="12">K84+O84</f>
        <v>16.5</v>
      </c>
      <c r="R84" s="1" t="s">
        <v>65</v>
      </c>
      <c r="S84" s="1" t="s">
        <v>66</v>
      </c>
      <c r="T84" s="1" t="s">
        <v>67</v>
      </c>
      <c r="U84" s="1" t="s">
        <v>68</v>
      </c>
      <c r="V84" s="1" t="s">
        <v>69</v>
      </c>
      <c r="W84" s="1" t="s">
        <v>80</v>
      </c>
      <c r="X84" s="1" t="s">
        <v>70</v>
      </c>
      <c r="AB84" s="1" t="s">
        <v>72</v>
      </c>
      <c r="AC84" s="1" t="s">
        <v>81</v>
      </c>
      <c r="AD84" s="1" t="s">
        <v>73</v>
      </c>
      <c r="AE84" s="1" t="s">
        <v>74</v>
      </c>
    </row>
    <row r="85" spans="1:31" ht="50.1" customHeight="1">
      <c r="A85" s="8" t="s">
        <v>162</v>
      </c>
      <c r="B85" s="63" t="s">
        <v>20</v>
      </c>
      <c r="C85" s="3"/>
      <c r="D85" s="55">
        <v>2</v>
      </c>
      <c r="E85" s="85">
        <v>0</v>
      </c>
      <c r="F85" s="55">
        <v>2</v>
      </c>
      <c r="G85" s="55">
        <v>2</v>
      </c>
      <c r="H85" s="55">
        <v>0</v>
      </c>
      <c r="I85" s="55">
        <v>0</v>
      </c>
      <c r="J85" s="55">
        <v>0</v>
      </c>
      <c r="K85" s="53">
        <f>SUM(D85:J85)</f>
        <v>6</v>
      </c>
      <c r="L85" s="55">
        <v>1</v>
      </c>
      <c r="M85" s="55">
        <v>3</v>
      </c>
      <c r="N85" s="55">
        <v>1</v>
      </c>
      <c r="O85" s="53">
        <f>SUM(L85:N85)</f>
        <v>5</v>
      </c>
      <c r="P85" s="80">
        <f t="shared" si="12"/>
        <v>11</v>
      </c>
      <c r="Q85" s="1" t="s">
        <v>198</v>
      </c>
      <c r="R85" s="1" t="s">
        <v>65</v>
      </c>
      <c r="S85" s="1" t="s">
        <v>66</v>
      </c>
      <c r="T85" s="1" t="s">
        <v>67</v>
      </c>
      <c r="V85" s="1" t="s">
        <v>69</v>
      </c>
      <c r="W85" s="1" t="s">
        <v>80</v>
      </c>
      <c r="X85" s="1" t="s">
        <v>70</v>
      </c>
      <c r="AC85" s="1" t="s">
        <v>81</v>
      </c>
      <c r="AD85" s="1" t="s">
        <v>73</v>
      </c>
    </row>
    <row r="86" spans="1:31" ht="50.1" customHeight="1">
      <c r="A86" s="8" t="s">
        <v>162</v>
      </c>
      <c r="B86" s="57" t="s">
        <v>21</v>
      </c>
      <c r="C86" s="3"/>
      <c r="D86" s="55">
        <v>2</v>
      </c>
      <c r="E86" s="85">
        <v>2</v>
      </c>
      <c r="F86" s="55">
        <v>3</v>
      </c>
      <c r="G86" s="55">
        <v>2</v>
      </c>
      <c r="H86" s="55">
        <v>2</v>
      </c>
      <c r="I86" s="55">
        <v>0</v>
      </c>
      <c r="J86" s="55">
        <v>1</v>
      </c>
      <c r="K86" s="53">
        <f>SUM(D86:J86)</f>
        <v>12</v>
      </c>
      <c r="L86" s="55">
        <v>1</v>
      </c>
      <c r="M86" s="55">
        <v>2</v>
      </c>
      <c r="N86" s="55">
        <v>3</v>
      </c>
      <c r="O86" s="53">
        <f>SUM(L86:N86)</f>
        <v>6</v>
      </c>
      <c r="P86" s="80">
        <f t="shared" si="12"/>
        <v>18</v>
      </c>
      <c r="Q86" s="1" t="s">
        <v>199</v>
      </c>
      <c r="R86" s="1" t="s">
        <v>65</v>
      </c>
      <c r="S86" s="1" t="s">
        <v>66</v>
      </c>
      <c r="T86" s="1" t="s">
        <v>67</v>
      </c>
      <c r="V86" s="1" t="s">
        <v>69</v>
      </c>
      <c r="W86" s="1" t="s">
        <v>80</v>
      </c>
      <c r="X86" s="1" t="s">
        <v>70</v>
      </c>
      <c r="AC86" s="1" t="s">
        <v>81</v>
      </c>
      <c r="AD86" s="1" t="s">
        <v>73</v>
      </c>
      <c r="AE86" s="1" t="s">
        <v>74</v>
      </c>
    </row>
    <row r="87" spans="1:31" ht="50.1" customHeight="1">
      <c r="A87" s="8" t="s">
        <v>162</v>
      </c>
      <c r="B87" s="57" t="s">
        <v>164</v>
      </c>
      <c r="C87" s="1"/>
      <c r="D87" s="55">
        <v>2</v>
      </c>
      <c r="E87" s="85">
        <v>0</v>
      </c>
      <c r="F87" s="55">
        <v>2</v>
      </c>
      <c r="G87" s="55">
        <v>1</v>
      </c>
      <c r="H87" s="55">
        <v>0</v>
      </c>
      <c r="I87" s="55">
        <v>1</v>
      </c>
      <c r="J87" s="55">
        <v>1</v>
      </c>
      <c r="K87" s="79">
        <f>SUM(D87:J87)</f>
        <v>7</v>
      </c>
      <c r="L87" s="55">
        <v>2</v>
      </c>
      <c r="M87" s="55">
        <v>1</v>
      </c>
      <c r="N87" s="55">
        <v>0</v>
      </c>
      <c r="O87" s="53">
        <f>SUM(L87:N87)</f>
        <v>3</v>
      </c>
      <c r="P87" s="80">
        <f t="shared" si="12"/>
        <v>10</v>
      </c>
      <c r="Q87" s="1" t="s">
        <v>199</v>
      </c>
    </row>
    <row r="88" spans="1:31" ht="50.1" customHeight="1">
      <c r="A88" s="8" t="s">
        <v>162</v>
      </c>
      <c r="B88" s="57" t="s">
        <v>166</v>
      </c>
      <c r="C88" s="3" t="s">
        <v>165</v>
      </c>
      <c r="D88" s="55">
        <v>2</v>
      </c>
      <c r="E88" s="85">
        <v>0</v>
      </c>
      <c r="F88" s="55">
        <v>2</v>
      </c>
      <c r="G88" s="55">
        <v>1</v>
      </c>
      <c r="H88" s="55">
        <v>0</v>
      </c>
      <c r="I88" s="55">
        <v>1</v>
      </c>
      <c r="J88" s="55">
        <v>1</v>
      </c>
      <c r="K88" s="79">
        <f>SUM(D88:J88)</f>
        <v>7</v>
      </c>
      <c r="L88" s="55">
        <v>2</v>
      </c>
      <c r="M88" s="55">
        <v>1</v>
      </c>
      <c r="N88" s="55">
        <v>0</v>
      </c>
      <c r="O88" s="53">
        <f>SUM(L88:N88)</f>
        <v>3</v>
      </c>
      <c r="P88" s="34"/>
      <c r="Q88" s="1" t="s">
        <v>199</v>
      </c>
    </row>
    <row r="89" spans="1:31" ht="50.1" customHeight="1">
      <c r="A89" s="8" t="s">
        <v>162</v>
      </c>
      <c r="B89" s="57" t="s">
        <v>166</v>
      </c>
      <c r="C89" s="14" t="s">
        <v>167</v>
      </c>
      <c r="D89" s="55">
        <v>2</v>
      </c>
      <c r="E89" s="85">
        <v>0</v>
      </c>
      <c r="F89" s="55">
        <v>2</v>
      </c>
      <c r="G89" s="55">
        <v>1</v>
      </c>
      <c r="H89" s="55">
        <v>1</v>
      </c>
      <c r="I89" s="55">
        <v>1</v>
      </c>
      <c r="J89" s="55">
        <v>1</v>
      </c>
      <c r="K89" s="79">
        <f>SUM(D89:J89)</f>
        <v>8</v>
      </c>
      <c r="L89" s="85">
        <v>2</v>
      </c>
      <c r="M89" s="85">
        <v>1</v>
      </c>
      <c r="N89" s="85">
        <v>0</v>
      </c>
      <c r="O89" s="53">
        <f>SUM(L89:N89)</f>
        <v>3</v>
      </c>
      <c r="P89" s="34"/>
      <c r="Q89" s="1" t="s">
        <v>199</v>
      </c>
    </row>
    <row r="90" spans="1:31" ht="50.1" customHeight="1">
      <c r="A90" s="8" t="s">
        <v>162</v>
      </c>
      <c r="B90" s="57" t="s">
        <v>166</v>
      </c>
      <c r="C90" s="51"/>
      <c r="D90" s="90"/>
      <c r="E90" s="90"/>
      <c r="F90" s="90"/>
      <c r="G90" s="90"/>
      <c r="H90" s="90"/>
      <c r="I90" s="90"/>
      <c r="J90" s="90"/>
      <c r="K90" s="79">
        <f>AVERAGE(K87:K89)</f>
        <v>7.333333333333333</v>
      </c>
      <c r="L90" s="89"/>
      <c r="M90" s="89"/>
      <c r="N90" s="89"/>
      <c r="O90" s="79">
        <f>AVERAGE(O87:O89)</f>
        <v>3</v>
      </c>
      <c r="P90" s="33">
        <f t="shared" si="12"/>
        <v>10.333333333333332</v>
      </c>
      <c r="R90" s="1" t="s">
        <v>65</v>
      </c>
      <c r="S90" s="1" t="s">
        <v>66</v>
      </c>
      <c r="T90" s="1" t="s">
        <v>67</v>
      </c>
      <c r="U90" s="1" t="s">
        <v>68</v>
      </c>
      <c r="V90" s="1" t="s">
        <v>69</v>
      </c>
      <c r="W90" s="1" t="s">
        <v>80</v>
      </c>
      <c r="X90" s="1" t="s">
        <v>70</v>
      </c>
      <c r="AB90" s="1" t="s">
        <v>72</v>
      </c>
      <c r="AC90" s="1" t="s">
        <v>81</v>
      </c>
      <c r="AD90" s="1" t="s">
        <v>73</v>
      </c>
      <c r="AE90" s="1" t="s">
        <v>74</v>
      </c>
    </row>
    <row r="91" spans="1:31" ht="50.1" customHeight="1">
      <c r="A91" s="8" t="s">
        <v>168</v>
      </c>
      <c r="B91" s="57" t="s">
        <v>23</v>
      </c>
      <c r="C91" s="3" t="s">
        <v>169</v>
      </c>
      <c r="D91" s="55">
        <v>3</v>
      </c>
      <c r="E91" s="85">
        <v>0</v>
      </c>
      <c r="F91" s="55">
        <v>1</v>
      </c>
      <c r="G91" s="55">
        <v>3</v>
      </c>
      <c r="H91" s="55">
        <v>0</v>
      </c>
      <c r="I91" s="55">
        <v>1</v>
      </c>
      <c r="J91" s="55">
        <v>3</v>
      </c>
      <c r="K91" s="53">
        <f>SUM(D91:J91)</f>
        <v>11</v>
      </c>
      <c r="L91" s="55">
        <v>3</v>
      </c>
      <c r="M91" s="55">
        <v>2</v>
      </c>
      <c r="N91" s="55">
        <v>0</v>
      </c>
      <c r="O91" s="53">
        <f>SUM(L91:N91)</f>
        <v>5</v>
      </c>
      <c r="P91" s="34"/>
      <c r="Q91" s="1" t="s">
        <v>200</v>
      </c>
    </row>
    <row r="92" spans="1:31" ht="50.1" customHeight="1">
      <c r="A92" s="8" t="s">
        <v>168</v>
      </c>
      <c r="B92" s="57" t="s">
        <v>23</v>
      </c>
      <c r="C92" s="3" t="s">
        <v>170</v>
      </c>
      <c r="D92" s="55">
        <v>3</v>
      </c>
      <c r="E92" s="85">
        <v>0</v>
      </c>
      <c r="F92" s="55">
        <v>1</v>
      </c>
      <c r="G92" s="55">
        <v>3</v>
      </c>
      <c r="H92" s="55">
        <v>0</v>
      </c>
      <c r="I92" s="55">
        <v>1</v>
      </c>
      <c r="J92" s="55">
        <v>3</v>
      </c>
      <c r="K92" s="53">
        <f>SUM(D92:J92)</f>
        <v>11</v>
      </c>
      <c r="L92" s="55">
        <v>3</v>
      </c>
      <c r="M92" s="55">
        <v>2</v>
      </c>
      <c r="N92" s="55">
        <v>0</v>
      </c>
      <c r="O92" s="53">
        <f>SUM(L92:N92)</f>
        <v>5</v>
      </c>
      <c r="P92" s="34"/>
      <c r="Q92" s="1" t="s">
        <v>200</v>
      </c>
    </row>
    <row r="93" spans="1:31" ht="50.1" customHeight="1">
      <c r="A93" s="8" t="s">
        <v>168</v>
      </c>
      <c r="B93" s="57" t="s">
        <v>23</v>
      </c>
      <c r="C93" s="31"/>
      <c r="D93" s="90"/>
      <c r="E93" s="90"/>
      <c r="F93" s="90"/>
      <c r="G93" s="90"/>
      <c r="H93" s="90"/>
      <c r="I93" s="90"/>
      <c r="J93" s="90"/>
      <c r="K93" s="79">
        <f>AVERAGE(K91:K92)</f>
        <v>11</v>
      </c>
      <c r="L93" s="89"/>
      <c r="M93" s="89"/>
      <c r="N93" s="89"/>
      <c r="O93" s="79">
        <f>AVERAGE(O91:O92)</f>
        <v>5</v>
      </c>
      <c r="P93" s="33">
        <f>K93+O93</f>
        <v>16</v>
      </c>
      <c r="R93" s="1" t="s">
        <v>65</v>
      </c>
      <c r="S93" s="1" t="s">
        <v>66</v>
      </c>
      <c r="T93" s="1" t="s">
        <v>67</v>
      </c>
      <c r="U93" s="1" t="s">
        <v>68</v>
      </c>
      <c r="V93" s="1" t="s">
        <v>69</v>
      </c>
      <c r="W93" s="1" t="s">
        <v>80</v>
      </c>
      <c r="X93" s="1" t="s">
        <v>70</v>
      </c>
      <c r="AB93" s="1" t="s">
        <v>72</v>
      </c>
      <c r="AC93" s="1" t="s">
        <v>81</v>
      </c>
      <c r="AD93" s="1" t="s">
        <v>73</v>
      </c>
      <c r="AE93" s="1" t="s">
        <v>74</v>
      </c>
    </row>
    <row r="94" spans="1:31" ht="50.1" customHeight="1">
      <c r="A94" s="8" t="s">
        <v>168</v>
      </c>
      <c r="B94" s="57" t="s">
        <v>24</v>
      </c>
      <c r="C94" s="40" t="s">
        <v>171</v>
      </c>
      <c r="D94" s="55">
        <v>3</v>
      </c>
      <c r="E94" s="85">
        <v>0</v>
      </c>
      <c r="F94" s="55">
        <v>3</v>
      </c>
      <c r="G94" s="55">
        <v>2</v>
      </c>
      <c r="H94" s="55">
        <v>3</v>
      </c>
      <c r="I94" s="55">
        <v>0</v>
      </c>
      <c r="J94" s="55">
        <v>3</v>
      </c>
      <c r="K94" s="53">
        <f>SUM(D94:J94)</f>
        <v>14</v>
      </c>
      <c r="L94" s="55">
        <v>2</v>
      </c>
      <c r="M94" s="55">
        <v>3</v>
      </c>
      <c r="N94" s="55">
        <v>0</v>
      </c>
      <c r="O94" s="53">
        <f>SUM(L94:N94)</f>
        <v>5</v>
      </c>
      <c r="P94" s="34"/>
    </row>
    <row r="95" spans="1:31" ht="50.1" customHeight="1">
      <c r="A95" s="8" t="s">
        <v>168</v>
      </c>
      <c r="B95" s="57" t="s">
        <v>24</v>
      </c>
      <c r="C95" s="40" t="s">
        <v>172</v>
      </c>
      <c r="D95" s="55">
        <v>3</v>
      </c>
      <c r="E95" s="85">
        <v>0</v>
      </c>
      <c r="F95" s="55">
        <v>3</v>
      </c>
      <c r="G95" s="55">
        <v>2</v>
      </c>
      <c r="H95" s="55">
        <v>3</v>
      </c>
      <c r="I95" s="55">
        <v>0</v>
      </c>
      <c r="J95" s="55">
        <v>3</v>
      </c>
      <c r="K95" s="53">
        <f>SUM(D95:J95)</f>
        <v>14</v>
      </c>
      <c r="L95" s="55">
        <v>2</v>
      </c>
      <c r="M95" s="55">
        <v>3</v>
      </c>
      <c r="N95" s="55">
        <v>0</v>
      </c>
      <c r="O95" s="53">
        <f>SUM(L95:N95)</f>
        <v>5</v>
      </c>
      <c r="P95" s="34"/>
    </row>
    <row r="96" spans="1:31" ht="50.1" customHeight="1">
      <c r="A96" s="8" t="s">
        <v>168</v>
      </c>
      <c r="B96" s="57" t="s">
        <v>24</v>
      </c>
      <c r="C96" s="31"/>
      <c r="D96" s="90"/>
      <c r="E96" s="90"/>
      <c r="F96" s="90"/>
      <c r="G96" s="90"/>
      <c r="H96" s="90"/>
      <c r="I96" s="90"/>
      <c r="J96" s="90"/>
      <c r="K96" s="79">
        <f>AVERAGE(K94:K95)</f>
        <v>14</v>
      </c>
      <c r="L96" s="89"/>
      <c r="M96" s="89"/>
      <c r="N96" s="89"/>
      <c r="O96" s="95">
        <f>AVERAGE(O94:O95)</f>
        <v>5</v>
      </c>
      <c r="P96" s="33">
        <f>K96+O96</f>
        <v>19</v>
      </c>
      <c r="Q96" s="1" t="s">
        <v>200</v>
      </c>
      <c r="R96" s="1" t="s">
        <v>65</v>
      </c>
      <c r="S96" s="1" t="s">
        <v>66</v>
      </c>
      <c r="T96" s="1" t="s">
        <v>67</v>
      </c>
      <c r="U96" s="1" t="s">
        <v>68</v>
      </c>
      <c r="V96" s="1" t="s">
        <v>69</v>
      </c>
      <c r="W96" s="1" t="s">
        <v>80</v>
      </c>
      <c r="X96" s="1" t="s">
        <v>70</v>
      </c>
      <c r="AB96" s="1" t="s">
        <v>72</v>
      </c>
      <c r="AC96" s="1" t="s">
        <v>81</v>
      </c>
      <c r="AD96" s="1" t="s">
        <v>73</v>
      </c>
      <c r="AE96" s="1" t="s">
        <v>74</v>
      </c>
    </row>
    <row r="97" spans="1:31" ht="50.1" customHeight="1">
      <c r="A97" s="65" t="s">
        <v>173</v>
      </c>
      <c r="B97" s="57" t="s">
        <v>174</v>
      </c>
      <c r="C97" s="20" t="s">
        <v>208</v>
      </c>
      <c r="D97" s="55">
        <v>3</v>
      </c>
      <c r="E97" s="85">
        <v>0</v>
      </c>
      <c r="F97" s="55">
        <v>3</v>
      </c>
      <c r="G97" s="55">
        <v>2</v>
      </c>
      <c r="H97" s="55">
        <v>0</v>
      </c>
      <c r="I97" s="55">
        <v>3</v>
      </c>
      <c r="J97" s="55">
        <v>3</v>
      </c>
      <c r="K97" s="53">
        <f>SUM(D97:J97)</f>
        <v>14</v>
      </c>
      <c r="L97" s="85">
        <v>3</v>
      </c>
      <c r="M97" s="85">
        <v>1</v>
      </c>
      <c r="N97" s="85">
        <v>0</v>
      </c>
      <c r="O97" s="53">
        <f>SUM(L97:N97)</f>
        <v>4</v>
      </c>
      <c r="P97" s="115"/>
      <c r="Q97" s="9" t="s">
        <v>202</v>
      </c>
    </row>
    <row r="98" spans="1:31" ht="50.1" customHeight="1">
      <c r="A98" s="65" t="s">
        <v>173</v>
      </c>
      <c r="B98" s="57" t="s">
        <v>174</v>
      </c>
      <c r="C98" s="20" t="s">
        <v>209</v>
      </c>
      <c r="D98" s="55">
        <v>3</v>
      </c>
      <c r="E98" s="85">
        <v>0</v>
      </c>
      <c r="F98" s="55">
        <v>3</v>
      </c>
      <c r="G98" s="55">
        <v>3</v>
      </c>
      <c r="H98" s="55">
        <v>0</v>
      </c>
      <c r="I98" s="55">
        <v>3</v>
      </c>
      <c r="J98" s="55">
        <v>3</v>
      </c>
      <c r="K98" s="53">
        <f>SUM(D98:J98)</f>
        <v>15</v>
      </c>
      <c r="L98" s="85">
        <v>3</v>
      </c>
      <c r="M98" s="85">
        <v>1</v>
      </c>
      <c r="N98" s="85">
        <v>0</v>
      </c>
      <c r="O98" s="53">
        <f>SUM(L98:N98)</f>
        <v>4</v>
      </c>
      <c r="P98" s="115"/>
      <c r="Q98" s="9" t="s">
        <v>203</v>
      </c>
    </row>
    <row r="99" spans="1:31" ht="50.1" customHeight="1">
      <c r="A99" s="65" t="s">
        <v>173</v>
      </c>
      <c r="B99" s="57" t="s">
        <v>174</v>
      </c>
      <c r="C99" s="20" t="s">
        <v>210</v>
      </c>
      <c r="D99" s="55">
        <v>3</v>
      </c>
      <c r="E99" s="85">
        <v>0</v>
      </c>
      <c r="F99" s="55">
        <v>3</v>
      </c>
      <c r="G99" s="55">
        <v>3</v>
      </c>
      <c r="H99" s="55">
        <v>0</v>
      </c>
      <c r="I99" s="55">
        <v>3</v>
      </c>
      <c r="J99" s="55">
        <v>3</v>
      </c>
      <c r="K99" s="53">
        <f>SUM(D99:J99)</f>
        <v>15</v>
      </c>
      <c r="L99" s="85">
        <v>3</v>
      </c>
      <c r="M99" s="85">
        <v>1</v>
      </c>
      <c r="N99" s="85">
        <v>0</v>
      </c>
      <c r="O99" s="53">
        <f>SUM(L99:N99)</f>
        <v>4</v>
      </c>
      <c r="P99" s="115"/>
      <c r="Q99" s="9" t="s">
        <v>203</v>
      </c>
    </row>
    <row r="100" spans="1:31" ht="50.1" customHeight="1">
      <c r="A100" s="65" t="s">
        <v>173</v>
      </c>
      <c r="B100" s="57" t="s">
        <v>174</v>
      </c>
      <c r="C100" s="20" t="s">
        <v>211</v>
      </c>
      <c r="D100" s="55">
        <v>3</v>
      </c>
      <c r="E100" s="85">
        <v>0</v>
      </c>
      <c r="F100" s="55">
        <v>3</v>
      </c>
      <c r="G100" s="55">
        <v>3</v>
      </c>
      <c r="H100" s="55">
        <v>0</v>
      </c>
      <c r="I100" s="55">
        <v>3</v>
      </c>
      <c r="J100" s="55">
        <v>3</v>
      </c>
      <c r="K100" s="53">
        <f>SUM(D100:J100)</f>
        <v>15</v>
      </c>
      <c r="L100" s="85">
        <v>3</v>
      </c>
      <c r="M100" s="85">
        <v>1</v>
      </c>
      <c r="N100" s="85">
        <v>0</v>
      </c>
      <c r="O100" s="53">
        <f>SUM(L100:N100)</f>
        <v>4</v>
      </c>
      <c r="P100" s="115"/>
      <c r="Q100" s="9" t="s">
        <v>203</v>
      </c>
    </row>
    <row r="101" spans="1:31" ht="50.1" customHeight="1">
      <c r="A101" s="65" t="s">
        <v>173</v>
      </c>
      <c r="B101" s="57" t="s">
        <v>174</v>
      </c>
      <c r="C101" s="20" t="s">
        <v>212</v>
      </c>
      <c r="D101" s="55">
        <v>3</v>
      </c>
      <c r="E101" s="85">
        <v>0</v>
      </c>
      <c r="F101" s="55">
        <v>3</v>
      </c>
      <c r="G101" s="55">
        <v>3</v>
      </c>
      <c r="H101" s="55">
        <v>2</v>
      </c>
      <c r="I101" s="55">
        <v>3</v>
      </c>
      <c r="J101" s="55">
        <v>3</v>
      </c>
      <c r="K101" s="53">
        <f>SUM(D101:J101)</f>
        <v>17</v>
      </c>
      <c r="L101" s="85">
        <v>3</v>
      </c>
      <c r="M101" s="85">
        <v>1</v>
      </c>
      <c r="N101" s="85">
        <v>0</v>
      </c>
      <c r="O101" s="53">
        <f>SUM(L101:N101)</f>
        <v>4</v>
      </c>
      <c r="P101" s="115"/>
      <c r="Q101" s="9" t="s">
        <v>203</v>
      </c>
    </row>
    <row r="102" spans="1:31" ht="50.1" customHeight="1">
      <c r="A102" s="65" t="s">
        <v>173</v>
      </c>
      <c r="B102" s="57" t="s">
        <v>174</v>
      </c>
      <c r="C102" s="21"/>
      <c r="D102" s="90"/>
      <c r="E102" s="90"/>
      <c r="F102" s="90"/>
      <c r="G102" s="90"/>
      <c r="H102" s="90"/>
      <c r="I102" s="90"/>
      <c r="J102" s="90"/>
      <c r="K102" s="79">
        <f>AVERAGE(K97:K101)</f>
        <v>15.2</v>
      </c>
      <c r="L102" s="89"/>
      <c r="M102" s="89"/>
      <c r="N102" s="89"/>
      <c r="O102" s="56">
        <f>AVERAGE(O97:O101)</f>
        <v>4</v>
      </c>
      <c r="P102" s="33">
        <f>SUM(K102:O102)</f>
        <v>19.2</v>
      </c>
      <c r="Q102" s="9"/>
      <c r="R102" s="1" t="s">
        <v>65</v>
      </c>
      <c r="S102" s="1" t="s">
        <v>66</v>
      </c>
      <c r="T102" s="1" t="s">
        <v>67</v>
      </c>
      <c r="U102" s="1" t="s">
        <v>68</v>
      </c>
      <c r="V102" s="1" t="s">
        <v>69</v>
      </c>
      <c r="W102" s="1" t="s">
        <v>80</v>
      </c>
      <c r="X102" s="1" t="s">
        <v>70</v>
      </c>
      <c r="Y102" s="1" t="s">
        <v>71</v>
      </c>
      <c r="Z102" s="1" t="s">
        <v>112</v>
      </c>
      <c r="AA102" s="1" t="s">
        <v>183</v>
      </c>
      <c r="AB102" s="1" t="s">
        <v>72</v>
      </c>
      <c r="AC102" s="1" t="s">
        <v>81</v>
      </c>
      <c r="AD102" s="1" t="s">
        <v>73</v>
      </c>
      <c r="AE102" s="1" t="s">
        <v>74</v>
      </c>
    </row>
    <row r="103" spans="1:31" ht="50.1" customHeight="1">
      <c r="A103" s="65" t="s">
        <v>173</v>
      </c>
      <c r="B103" s="57" t="s">
        <v>25</v>
      </c>
      <c r="C103" s="9" t="s">
        <v>208</v>
      </c>
      <c r="D103" s="55">
        <v>3</v>
      </c>
      <c r="E103" s="85">
        <v>0</v>
      </c>
      <c r="F103" s="55">
        <v>3</v>
      </c>
      <c r="G103" s="55">
        <v>2</v>
      </c>
      <c r="H103" s="55">
        <v>0</v>
      </c>
      <c r="I103" s="55">
        <v>3</v>
      </c>
      <c r="J103" s="55">
        <v>3</v>
      </c>
      <c r="K103" s="53">
        <f>SUM(D103:J103)</f>
        <v>14</v>
      </c>
      <c r="L103" s="85">
        <v>3</v>
      </c>
      <c r="M103" s="85">
        <v>1</v>
      </c>
      <c r="N103" s="85">
        <v>0</v>
      </c>
      <c r="O103" s="53">
        <f>SUM(L103:N103)</f>
        <v>4</v>
      </c>
      <c r="P103" s="115"/>
      <c r="Q103" s="9" t="s">
        <v>202</v>
      </c>
    </row>
    <row r="104" spans="1:31" ht="50.1" customHeight="1">
      <c r="A104" s="65" t="s">
        <v>173</v>
      </c>
      <c r="B104" s="57" t="s">
        <v>25</v>
      </c>
      <c r="C104" s="20" t="s">
        <v>209</v>
      </c>
      <c r="D104" s="55">
        <v>3</v>
      </c>
      <c r="E104" s="85">
        <v>0</v>
      </c>
      <c r="F104" s="55">
        <v>3</v>
      </c>
      <c r="G104" s="55">
        <v>3</v>
      </c>
      <c r="H104" s="55">
        <v>0</v>
      </c>
      <c r="I104" s="55">
        <v>3</v>
      </c>
      <c r="J104" s="55">
        <v>3</v>
      </c>
      <c r="K104" s="53">
        <f>SUM(D104:J104)</f>
        <v>15</v>
      </c>
      <c r="L104" s="85">
        <v>3</v>
      </c>
      <c r="M104" s="85">
        <v>1</v>
      </c>
      <c r="N104" s="85">
        <v>0</v>
      </c>
      <c r="O104" s="53">
        <f>SUM(L104:N104)</f>
        <v>4</v>
      </c>
      <c r="P104" s="115"/>
      <c r="Q104" s="9" t="s">
        <v>203</v>
      </c>
    </row>
    <row r="105" spans="1:31" ht="50.1" customHeight="1">
      <c r="A105" s="65" t="s">
        <v>173</v>
      </c>
      <c r="B105" s="57" t="s">
        <v>25</v>
      </c>
      <c r="C105" s="20" t="s">
        <v>210</v>
      </c>
      <c r="D105" s="55">
        <v>3</v>
      </c>
      <c r="E105" s="85">
        <v>0</v>
      </c>
      <c r="F105" s="55">
        <v>3</v>
      </c>
      <c r="G105" s="55">
        <v>3</v>
      </c>
      <c r="H105" s="55">
        <v>0</v>
      </c>
      <c r="I105" s="55">
        <v>3</v>
      </c>
      <c r="J105" s="55">
        <v>3</v>
      </c>
      <c r="K105" s="53">
        <f>SUM(D105:J105)</f>
        <v>15</v>
      </c>
      <c r="L105" s="85">
        <v>3</v>
      </c>
      <c r="M105" s="85">
        <v>1</v>
      </c>
      <c r="N105" s="85">
        <v>0</v>
      </c>
      <c r="O105" s="53">
        <f>SUM(L105:N105)</f>
        <v>4</v>
      </c>
      <c r="P105" s="115"/>
      <c r="Q105" s="9" t="s">
        <v>203</v>
      </c>
    </row>
    <row r="106" spans="1:31" ht="50.1" customHeight="1">
      <c r="A106" s="65" t="s">
        <v>173</v>
      </c>
      <c r="B106" s="57" t="s">
        <v>25</v>
      </c>
      <c r="C106" s="20" t="s">
        <v>211</v>
      </c>
      <c r="D106" s="55">
        <v>3</v>
      </c>
      <c r="E106" s="85">
        <v>0</v>
      </c>
      <c r="F106" s="55">
        <v>3</v>
      </c>
      <c r="G106" s="55">
        <v>3</v>
      </c>
      <c r="H106" s="55">
        <v>0</v>
      </c>
      <c r="I106" s="55">
        <v>3</v>
      </c>
      <c r="J106" s="55">
        <v>3</v>
      </c>
      <c r="K106" s="53">
        <f>SUM(D106:J106)</f>
        <v>15</v>
      </c>
      <c r="L106" s="85">
        <v>3</v>
      </c>
      <c r="M106" s="85">
        <v>1</v>
      </c>
      <c r="N106" s="85">
        <v>0</v>
      </c>
      <c r="O106" s="53">
        <f>SUM(L106:N106)</f>
        <v>4</v>
      </c>
      <c r="P106" s="115"/>
      <c r="Q106" s="9" t="s">
        <v>203</v>
      </c>
    </row>
    <row r="107" spans="1:31" ht="50.1" customHeight="1">
      <c r="A107" s="65" t="s">
        <v>173</v>
      </c>
      <c r="B107" s="57" t="s">
        <v>25</v>
      </c>
      <c r="C107" s="20" t="s">
        <v>212</v>
      </c>
      <c r="D107" s="55">
        <v>3</v>
      </c>
      <c r="E107" s="85">
        <v>0</v>
      </c>
      <c r="F107" s="55">
        <v>3</v>
      </c>
      <c r="G107" s="55">
        <v>3</v>
      </c>
      <c r="H107" s="55">
        <v>2</v>
      </c>
      <c r="I107" s="55">
        <v>3</v>
      </c>
      <c r="J107" s="55">
        <v>3</v>
      </c>
      <c r="K107" s="53">
        <f>SUM(D107:J107)</f>
        <v>17</v>
      </c>
      <c r="L107" s="85">
        <v>3</v>
      </c>
      <c r="M107" s="85">
        <v>1</v>
      </c>
      <c r="N107" s="85">
        <v>0</v>
      </c>
      <c r="O107" s="53">
        <f>SUM(L107:N107)</f>
        <v>4</v>
      </c>
      <c r="P107" s="115"/>
      <c r="Q107" s="9" t="s">
        <v>203</v>
      </c>
    </row>
    <row r="108" spans="1:31" ht="50.1" customHeight="1">
      <c r="A108" s="65" t="s">
        <v>173</v>
      </c>
      <c r="B108" s="57" t="s">
        <v>25</v>
      </c>
      <c r="C108" s="52"/>
      <c r="D108" s="90"/>
      <c r="E108" s="90"/>
      <c r="F108" s="90"/>
      <c r="G108" s="90"/>
      <c r="H108" s="90"/>
      <c r="I108" s="90"/>
      <c r="J108" s="90"/>
      <c r="K108" s="79">
        <f>AVERAGE(K103:K107)</f>
        <v>15.2</v>
      </c>
      <c r="L108" s="89"/>
      <c r="M108" s="89"/>
      <c r="N108" s="89"/>
      <c r="O108" s="56">
        <f>AVERAGE(O103:O107)</f>
        <v>4</v>
      </c>
      <c r="P108" s="33">
        <f>SUM(K108:O108)</f>
        <v>19.2</v>
      </c>
      <c r="Q108" s="9"/>
      <c r="R108" s="1" t="s">
        <v>65</v>
      </c>
      <c r="S108" s="1" t="s">
        <v>66</v>
      </c>
      <c r="T108" s="1" t="s">
        <v>67</v>
      </c>
      <c r="U108" s="1" t="s">
        <v>68</v>
      </c>
      <c r="V108" s="1" t="s">
        <v>69</v>
      </c>
      <c r="W108" s="1" t="s">
        <v>80</v>
      </c>
      <c r="X108" s="1" t="s">
        <v>70</v>
      </c>
      <c r="Y108" s="1" t="s">
        <v>71</v>
      </c>
      <c r="Z108" s="1" t="s">
        <v>112</v>
      </c>
      <c r="AA108" s="1" t="s">
        <v>183</v>
      </c>
      <c r="AB108" s="1" t="s">
        <v>72</v>
      </c>
      <c r="AC108" s="1" t="s">
        <v>81</v>
      </c>
      <c r="AD108" s="1" t="s">
        <v>73</v>
      </c>
      <c r="AE108" s="1" t="s">
        <v>74</v>
      </c>
    </row>
    <row r="109" spans="1:31" ht="50.1" customHeight="1">
      <c r="A109" s="65" t="s">
        <v>173</v>
      </c>
      <c r="B109" s="57" t="s">
        <v>176</v>
      </c>
      <c r="C109" s="20" t="s">
        <v>208</v>
      </c>
      <c r="D109" s="55">
        <v>3</v>
      </c>
      <c r="E109" s="85">
        <v>0</v>
      </c>
      <c r="F109" s="55">
        <v>3</v>
      </c>
      <c r="G109" s="55">
        <v>2</v>
      </c>
      <c r="H109" s="55">
        <v>0</v>
      </c>
      <c r="I109" s="55">
        <v>3</v>
      </c>
      <c r="J109" s="55">
        <v>3</v>
      </c>
      <c r="K109" s="53">
        <f>SUM(D109:J109)</f>
        <v>14</v>
      </c>
      <c r="L109" s="85">
        <v>3</v>
      </c>
      <c r="M109" s="85">
        <v>1</v>
      </c>
      <c r="N109" s="85">
        <v>0</v>
      </c>
      <c r="O109" s="53">
        <f>SUM(L109:N109)</f>
        <v>4</v>
      </c>
      <c r="P109" s="115"/>
      <c r="Q109" s="9" t="s">
        <v>202</v>
      </c>
    </row>
    <row r="110" spans="1:31" ht="50.1" customHeight="1">
      <c r="A110" s="65" t="s">
        <v>173</v>
      </c>
      <c r="B110" s="57" t="s">
        <v>176</v>
      </c>
      <c r="C110" s="20" t="s">
        <v>209</v>
      </c>
      <c r="D110" s="55">
        <v>3</v>
      </c>
      <c r="E110" s="85">
        <v>0</v>
      </c>
      <c r="F110" s="55">
        <v>3</v>
      </c>
      <c r="G110" s="55">
        <v>3</v>
      </c>
      <c r="H110" s="55">
        <v>0</v>
      </c>
      <c r="I110" s="55">
        <v>3</v>
      </c>
      <c r="J110" s="55">
        <v>3</v>
      </c>
      <c r="K110" s="53">
        <f>SUM(D110:J110)</f>
        <v>15</v>
      </c>
      <c r="L110" s="85">
        <v>3</v>
      </c>
      <c r="M110" s="85">
        <v>1</v>
      </c>
      <c r="N110" s="85">
        <v>0</v>
      </c>
      <c r="O110" s="53">
        <f>SUM(L110:N110)</f>
        <v>4</v>
      </c>
      <c r="P110" s="115"/>
      <c r="Q110" s="9" t="s">
        <v>203</v>
      </c>
    </row>
    <row r="111" spans="1:31" ht="50.1" customHeight="1">
      <c r="A111" s="65" t="s">
        <v>173</v>
      </c>
      <c r="B111" s="57" t="s">
        <v>176</v>
      </c>
      <c r="C111" s="20" t="s">
        <v>210</v>
      </c>
      <c r="D111" s="55">
        <v>3</v>
      </c>
      <c r="E111" s="85">
        <v>0</v>
      </c>
      <c r="F111" s="55">
        <v>3</v>
      </c>
      <c r="G111" s="55">
        <v>3</v>
      </c>
      <c r="H111" s="55">
        <v>0</v>
      </c>
      <c r="I111" s="55">
        <v>3</v>
      </c>
      <c r="J111" s="55">
        <v>3</v>
      </c>
      <c r="K111" s="53">
        <f>SUM(D111:J111)</f>
        <v>15</v>
      </c>
      <c r="L111" s="85">
        <v>3</v>
      </c>
      <c r="M111" s="85">
        <v>1</v>
      </c>
      <c r="N111" s="85">
        <v>0</v>
      </c>
      <c r="O111" s="53">
        <f>SUM(L111:N111)</f>
        <v>4</v>
      </c>
      <c r="P111" s="115"/>
      <c r="Q111" s="9" t="s">
        <v>203</v>
      </c>
    </row>
    <row r="112" spans="1:31" ht="50.1" customHeight="1">
      <c r="A112" s="65" t="s">
        <v>173</v>
      </c>
      <c r="B112" s="57" t="s">
        <v>176</v>
      </c>
      <c r="C112" s="20" t="s">
        <v>211</v>
      </c>
      <c r="D112" s="55">
        <v>3</v>
      </c>
      <c r="E112" s="85">
        <v>0</v>
      </c>
      <c r="F112" s="55">
        <v>3</v>
      </c>
      <c r="G112" s="55">
        <v>3</v>
      </c>
      <c r="H112" s="55">
        <v>0</v>
      </c>
      <c r="I112" s="55">
        <v>3</v>
      </c>
      <c r="J112" s="55">
        <v>3</v>
      </c>
      <c r="K112" s="53">
        <f>SUM(D112:J112)</f>
        <v>15</v>
      </c>
      <c r="L112" s="85">
        <v>3</v>
      </c>
      <c r="M112" s="85">
        <v>1</v>
      </c>
      <c r="N112" s="85">
        <v>0</v>
      </c>
      <c r="O112" s="53">
        <f>SUM(L112:N112)</f>
        <v>4</v>
      </c>
      <c r="P112" s="115"/>
      <c r="Q112" s="9" t="s">
        <v>203</v>
      </c>
    </row>
    <row r="113" spans="1:31" ht="50.1" customHeight="1">
      <c r="A113" s="65" t="s">
        <v>173</v>
      </c>
      <c r="B113" s="57" t="s">
        <v>176</v>
      </c>
      <c r="C113" s="20" t="s">
        <v>212</v>
      </c>
      <c r="D113" s="55">
        <v>3</v>
      </c>
      <c r="E113" s="85">
        <v>0</v>
      </c>
      <c r="F113" s="55">
        <v>3</v>
      </c>
      <c r="G113" s="55">
        <v>3</v>
      </c>
      <c r="H113" s="55">
        <v>2</v>
      </c>
      <c r="I113" s="55">
        <v>3</v>
      </c>
      <c r="J113" s="55">
        <v>3</v>
      </c>
      <c r="K113" s="53">
        <f>SUM(D113:J113)</f>
        <v>17</v>
      </c>
      <c r="L113" s="85">
        <v>3</v>
      </c>
      <c r="M113" s="85">
        <v>1</v>
      </c>
      <c r="N113" s="85">
        <v>0</v>
      </c>
      <c r="O113" s="53">
        <f>SUM(L113:N113)</f>
        <v>4</v>
      </c>
      <c r="P113" s="115"/>
      <c r="Q113" s="9" t="s">
        <v>203</v>
      </c>
    </row>
    <row r="114" spans="1:31" ht="50.1" customHeight="1">
      <c r="A114" s="65" t="s">
        <v>173</v>
      </c>
      <c r="B114" s="57" t="s">
        <v>176</v>
      </c>
      <c r="C114" s="21"/>
      <c r="D114" s="90"/>
      <c r="E114" s="90"/>
      <c r="F114" s="90"/>
      <c r="G114" s="90"/>
      <c r="H114" s="90"/>
      <c r="I114" s="90"/>
      <c r="J114" s="90"/>
      <c r="K114" s="79">
        <f>AVERAGE(K109:K113)</f>
        <v>15.2</v>
      </c>
      <c r="L114" s="89"/>
      <c r="M114" s="89"/>
      <c r="N114" s="89"/>
      <c r="O114" s="54">
        <f>AVERAGE(O109:O113)</f>
        <v>4</v>
      </c>
      <c r="P114" s="33">
        <f>SUM(K114:O114)</f>
        <v>19.2</v>
      </c>
      <c r="Q114" s="9"/>
      <c r="R114" s="1" t="s">
        <v>65</v>
      </c>
      <c r="S114" s="1" t="s">
        <v>66</v>
      </c>
      <c r="T114" s="1" t="s">
        <v>67</v>
      </c>
      <c r="U114" s="1" t="s">
        <v>68</v>
      </c>
      <c r="V114" s="1" t="s">
        <v>69</v>
      </c>
      <c r="W114" s="1" t="s">
        <v>80</v>
      </c>
      <c r="X114" s="1" t="s">
        <v>70</v>
      </c>
      <c r="Y114" s="1" t="s">
        <v>71</v>
      </c>
      <c r="Z114" s="1" t="s">
        <v>112</v>
      </c>
      <c r="AA114" s="1" t="s">
        <v>183</v>
      </c>
      <c r="AB114" s="1" t="s">
        <v>72</v>
      </c>
      <c r="AC114" s="1" t="s">
        <v>81</v>
      </c>
      <c r="AD114" s="1" t="s">
        <v>73</v>
      </c>
      <c r="AE114" s="1" t="s">
        <v>74</v>
      </c>
    </row>
    <row r="115" spans="1:31" ht="50.1" customHeight="1">
      <c r="A115" s="65" t="s">
        <v>177</v>
      </c>
      <c r="B115" s="57" t="s">
        <v>218</v>
      </c>
      <c r="C115" s="44" t="s">
        <v>216</v>
      </c>
      <c r="D115" s="55">
        <v>2</v>
      </c>
      <c r="E115" s="85">
        <v>0</v>
      </c>
      <c r="F115" s="55">
        <v>1</v>
      </c>
      <c r="G115" s="55">
        <v>3</v>
      </c>
      <c r="H115" s="55">
        <v>3</v>
      </c>
      <c r="I115" s="55">
        <v>0</v>
      </c>
      <c r="J115" s="55">
        <v>2</v>
      </c>
      <c r="K115" s="53">
        <f>SUM(D115:J115)</f>
        <v>11</v>
      </c>
      <c r="L115" s="55">
        <v>3</v>
      </c>
      <c r="M115" s="55">
        <v>0</v>
      </c>
      <c r="N115" s="55">
        <v>0</v>
      </c>
      <c r="O115" s="53">
        <f>SUM(L115:N115)</f>
        <v>3</v>
      </c>
      <c r="P115" s="115"/>
      <c r="Q115" s="1" t="s">
        <v>204</v>
      </c>
    </row>
    <row r="116" spans="1:31" ht="50.1" customHeight="1">
      <c r="A116" s="65" t="s">
        <v>177</v>
      </c>
      <c r="B116" s="57" t="s">
        <v>218</v>
      </c>
      <c r="C116" s="44" t="s">
        <v>217</v>
      </c>
      <c r="D116" s="55">
        <v>1</v>
      </c>
      <c r="E116" s="85">
        <v>0</v>
      </c>
      <c r="F116" s="55">
        <v>1</v>
      </c>
      <c r="G116" s="55">
        <v>3</v>
      </c>
      <c r="H116" s="55">
        <v>3</v>
      </c>
      <c r="I116" s="55">
        <v>0</v>
      </c>
      <c r="J116" s="55">
        <v>2</v>
      </c>
      <c r="K116" s="53">
        <f>SUM(D116:J116)</f>
        <v>10</v>
      </c>
      <c r="L116" s="55">
        <v>3</v>
      </c>
      <c r="M116" s="55">
        <v>0</v>
      </c>
      <c r="N116" s="55">
        <v>0</v>
      </c>
      <c r="O116" s="53">
        <f>SUM(L116:N116)</f>
        <v>3</v>
      </c>
      <c r="P116" s="115"/>
      <c r="Q116" s="1" t="s">
        <v>233</v>
      </c>
    </row>
    <row r="117" spans="1:31" ht="50.1" customHeight="1">
      <c r="A117" s="65" t="s">
        <v>177</v>
      </c>
      <c r="B117" s="57" t="s">
        <v>218</v>
      </c>
      <c r="C117" s="31"/>
      <c r="D117" s="90"/>
      <c r="E117" s="90"/>
      <c r="F117" s="90"/>
      <c r="G117" s="90"/>
      <c r="H117" s="90"/>
      <c r="I117" s="90"/>
      <c r="J117" s="90"/>
      <c r="K117" s="79">
        <f>AVERAGE(K115:K116)</f>
        <v>10.5</v>
      </c>
      <c r="L117" s="90"/>
      <c r="M117" s="90"/>
      <c r="N117" s="90"/>
      <c r="O117" s="53">
        <f>AVERAGE(O115:O116)</f>
        <v>3</v>
      </c>
      <c r="P117" s="33">
        <f t="shared" ref="P117:P127" si="13">K117+O117</f>
        <v>13.5</v>
      </c>
      <c r="R117" s="1" t="s">
        <v>65</v>
      </c>
      <c r="S117" s="1" t="s">
        <v>66</v>
      </c>
      <c r="T117" s="1" t="s">
        <v>67</v>
      </c>
      <c r="V117" s="1" t="s">
        <v>69</v>
      </c>
      <c r="W117" s="1" t="s">
        <v>80</v>
      </c>
      <c r="X117" s="1" t="s">
        <v>70</v>
      </c>
      <c r="AC117" s="1" t="s">
        <v>81</v>
      </c>
      <c r="AD117" s="1" t="s">
        <v>73</v>
      </c>
    </row>
    <row r="118" spans="1:31" ht="50.1" customHeight="1">
      <c r="A118" s="65" t="s">
        <v>177</v>
      </c>
      <c r="B118" s="57" t="s">
        <v>26</v>
      </c>
      <c r="C118" s="3"/>
      <c r="D118" s="55">
        <v>2</v>
      </c>
      <c r="E118" s="85">
        <v>0</v>
      </c>
      <c r="F118" s="55">
        <v>2</v>
      </c>
      <c r="G118" s="55">
        <v>3</v>
      </c>
      <c r="H118" s="55">
        <v>1</v>
      </c>
      <c r="I118" s="55">
        <v>2</v>
      </c>
      <c r="J118" s="55">
        <v>3</v>
      </c>
      <c r="K118" s="53">
        <f>SUM(D118:J118)</f>
        <v>13</v>
      </c>
      <c r="L118" s="85">
        <v>3</v>
      </c>
      <c r="M118" s="85">
        <v>0</v>
      </c>
      <c r="N118" s="85">
        <v>0</v>
      </c>
      <c r="O118" s="53">
        <f>SUM(L118:N118)</f>
        <v>3</v>
      </c>
      <c r="P118" s="33">
        <f t="shared" si="13"/>
        <v>16</v>
      </c>
      <c r="Q118" s="1" t="s">
        <v>233</v>
      </c>
      <c r="R118" s="1" t="s">
        <v>65</v>
      </c>
      <c r="S118" s="1" t="s">
        <v>66</v>
      </c>
      <c r="T118" s="1" t="s">
        <v>67</v>
      </c>
      <c r="V118" s="1" t="s">
        <v>69</v>
      </c>
      <c r="W118" s="1" t="s">
        <v>80</v>
      </c>
      <c r="X118" s="1" t="s">
        <v>70</v>
      </c>
      <c r="AC118" s="1" t="s">
        <v>81</v>
      </c>
      <c r="AD118" s="1" t="s">
        <v>73</v>
      </c>
      <c r="AE118" s="1" t="s">
        <v>74</v>
      </c>
    </row>
    <row r="119" spans="1:31" ht="50.1" customHeight="1">
      <c r="A119" s="65" t="s">
        <v>177</v>
      </c>
      <c r="B119" s="57" t="s">
        <v>27</v>
      </c>
      <c r="C119" s="3"/>
      <c r="D119" s="55">
        <v>1</v>
      </c>
      <c r="E119" s="85">
        <v>1</v>
      </c>
      <c r="F119" s="55">
        <v>1</v>
      </c>
      <c r="G119" s="55">
        <v>2</v>
      </c>
      <c r="H119" s="55">
        <v>1</v>
      </c>
      <c r="I119" s="55">
        <v>0</v>
      </c>
      <c r="J119" s="55">
        <v>1</v>
      </c>
      <c r="K119" s="53">
        <f>SUM(D119:J119)</f>
        <v>7</v>
      </c>
      <c r="L119" s="85">
        <v>3</v>
      </c>
      <c r="M119" s="85">
        <v>0</v>
      </c>
      <c r="N119" s="85">
        <v>0</v>
      </c>
      <c r="O119" s="53">
        <f>SUM(L119:N119)</f>
        <v>3</v>
      </c>
      <c r="P119" s="33">
        <f t="shared" si="13"/>
        <v>10</v>
      </c>
      <c r="Q119" s="1" t="s">
        <v>232</v>
      </c>
      <c r="R119" s="1" t="s">
        <v>65</v>
      </c>
      <c r="S119" s="1" t="s">
        <v>66</v>
      </c>
      <c r="T119" s="1" t="s">
        <v>67</v>
      </c>
      <c r="V119" s="1" t="s">
        <v>69</v>
      </c>
      <c r="W119" s="1" t="s">
        <v>80</v>
      </c>
      <c r="X119" s="1" t="s">
        <v>70</v>
      </c>
      <c r="Y119" s="1" t="s">
        <v>71</v>
      </c>
      <c r="AC119" s="1" t="s">
        <v>81</v>
      </c>
      <c r="AD119" s="1" t="s">
        <v>73</v>
      </c>
    </row>
    <row r="120" spans="1:31" ht="50.1" customHeight="1">
      <c r="A120" s="65" t="s">
        <v>177</v>
      </c>
      <c r="B120" s="57" t="s">
        <v>28</v>
      </c>
      <c r="C120" s="3"/>
      <c r="D120" s="55">
        <v>2</v>
      </c>
      <c r="E120" s="85">
        <v>0</v>
      </c>
      <c r="F120" s="55">
        <v>3</v>
      </c>
      <c r="G120" s="55">
        <v>2</v>
      </c>
      <c r="H120" s="55">
        <v>2</v>
      </c>
      <c r="I120" s="55">
        <v>0</v>
      </c>
      <c r="J120" s="55">
        <v>3</v>
      </c>
      <c r="K120" s="53">
        <f>SUM(D120:J120)</f>
        <v>12</v>
      </c>
      <c r="L120" s="85">
        <v>2</v>
      </c>
      <c r="M120" s="85">
        <v>0</v>
      </c>
      <c r="N120" s="85">
        <v>0</v>
      </c>
      <c r="O120" s="53">
        <f>SUM(L120:N120)</f>
        <v>2</v>
      </c>
      <c r="P120" s="33">
        <f t="shared" si="13"/>
        <v>14</v>
      </c>
      <c r="Q120" s="1" t="s">
        <v>204</v>
      </c>
      <c r="R120" s="1" t="s">
        <v>65</v>
      </c>
      <c r="S120" s="1" t="s">
        <v>66</v>
      </c>
      <c r="T120" s="1" t="s">
        <v>67</v>
      </c>
      <c r="V120" s="1" t="s">
        <v>69</v>
      </c>
      <c r="W120" s="1" t="s">
        <v>80</v>
      </c>
      <c r="X120" s="1" t="s">
        <v>70</v>
      </c>
      <c r="AC120" s="1" t="s">
        <v>81</v>
      </c>
      <c r="AD120" s="1" t="s">
        <v>73</v>
      </c>
    </row>
    <row r="121" spans="1:31" ht="50.1" customHeight="1">
      <c r="A121" s="65" t="s">
        <v>177</v>
      </c>
      <c r="B121" s="57" t="s">
        <v>7</v>
      </c>
      <c r="C121" s="3"/>
      <c r="D121" s="55">
        <v>3</v>
      </c>
      <c r="E121" s="85">
        <v>1</v>
      </c>
      <c r="F121" s="55">
        <v>1</v>
      </c>
      <c r="G121" s="55">
        <v>2</v>
      </c>
      <c r="H121" s="55">
        <v>1</v>
      </c>
      <c r="I121" s="55">
        <v>0</v>
      </c>
      <c r="J121" s="55">
        <v>3</v>
      </c>
      <c r="K121" s="53">
        <f>SUM(D121:J121)</f>
        <v>11</v>
      </c>
      <c r="L121" s="85">
        <v>2</v>
      </c>
      <c r="M121" s="85">
        <v>0</v>
      </c>
      <c r="N121" s="85">
        <v>0</v>
      </c>
      <c r="O121" s="53">
        <f>SUM(L121:N121)</f>
        <v>2</v>
      </c>
      <c r="P121" s="33">
        <f t="shared" si="13"/>
        <v>13</v>
      </c>
      <c r="Q121" s="1" t="s">
        <v>231</v>
      </c>
      <c r="R121" s="1" t="s">
        <v>65</v>
      </c>
      <c r="S121" s="1" t="s">
        <v>66</v>
      </c>
      <c r="T121" s="1" t="s">
        <v>67</v>
      </c>
      <c r="V121" s="1" t="s">
        <v>69</v>
      </c>
      <c r="W121" s="1" t="s">
        <v>80</v>
      </c>
      <c r="X121" s="1" t="s">
        <v>70</v>
      </c>
      <c r="Y121" s="1" t="s">
        <v>71</v>
      </c>
      <c r="AC121" s="1" t="s">
        <v>81</v>
      </c>
      <c r="AD121" s="1" t="s">
        <v>73</v>
      </c>
    </row>
    <row r="122" spans="1:31" ht="50.1" customHeight="1">
      <c r="A122" s="65" t="s">
        <v>118</v>
      </c>
      <c r="B122" s="57" t="s">
        <v>175</v>
      </c>
      <c r="C122" s="3"/>
      <c r="D122" s="55">
        <v>2</v>
      </c>
      <c r="E122" s="85">
        <v>0</v>
      </c>
      <c r="F122" s="55">
        <v>3</v>
      </c>
      <c r="G122" s="55">
        <v>2</v>
      </c>
      <c r="H122" s="55">
        <v>0</v>
      </c>
      <c r="I122" s="55">
        <v>2</v>
      </c>
      <c r="J122" s="55">
        <v>2</v>
      </c>
      <c r="K122" s="53">
        <v>11</v>
      </c>
      <c r="L122" s="85">
        <v>1</v>
      </c>
      <c r="M122" s="85">
        <v>1</v>
      </c>
      <c r="N122" s="85">
        <v>0</v>
      </c>
      <c r="O122" s="53">
        <v>2</v>
      </c>
      <c r="P122" s="33">
        <v>13</v>
      </c>
      <c r="Q122" s="1" t="s">
        <v>207</v>
      </c>
      <c r="R122" s="1" t="s">
        <v>65</v>
      </c>
      <c r="S122" s="1" t="s">
        <v>66</v>
      </c>
      <c r="T122" s="1" t="s">
        <v>67</v>
      </c>
      <c r="V122" s="1" t="s">
        <v>69</v>
      </c>
      <c r="W122" s="1" t="s">
        <v>80</v>
      </c>
      <c r="X122" s="1" t="s">
        <v>70</v>
      </c>
      <c r="AC122" s="1" t="s">
        <v>81</v>
      </c>
      <c r="AD122" s="1" t="s">
        <v>73</v>
      </c>
    </row>
    <row r="123" spans="1:31" ht="50.1" customHeight="1">
      <c r="A123" s="65" t="s">
        <v>177</v>
      </c>
      <c r="B123" s="57" t="s">
        <v>10</v>
      </c>
      <c r="C123" s="3"/>
      <c r="D123" s="55">
        <v>3</v>
      </c>
      <c r="E123" s="85">
        <v>0</v>
      </c>
      <c r="F123" s="55">
        <v>2</v>
      </c>
      <c r="G123" s="55">
        <v>1</v>
      </c>
      <c r="H123" s="55">
        <v>0</v>
      </c>
      <c r="I123" s="55">
        <v>0</v>
      </c>
      <c r="J123" s="55">
        <v>3</v>
      </c>
      <c r="K123" s="53">
        <f>SUM(D123:J123)</f>
        <v>9</v>
      </c>
      <c r="L123" s="85">
        <v>3</v>
      </c>
      <c r="M123" s="85">
        <v>2</v>
      </c>
      <c r="N123" s="85">
        <v>0</v>
      </c>
      <c r="O123" s="53">
        <f>SUM(L123:N123)</f>
        <v>5</v>
      </c>
      <c r="P123" s="70">
        <f t="shared" si="13"/>
        <v>14</v>
      </c>
      <c r="Q123" s="1" t="s">
        <v>231</v>
      </c>
      <c r="R123" s="1" t="s">
        <v>65</v>
      </c>
      <c r="S123" s="1" t="s">
        <v>66</v>
      </c>
      <c r="T123" s="1" t="s">
        <v>67</v>
      </c>
      <c r="V123" s="1" t="s">
        <v>69</v>
      </c>
      <c r="W123" s="1" t="s">
        <v>80</v>
      </c>
      <c r="X123" s="1" t="s">
        <v>70</v>
      </c>
      <c r="Y123" s="1" t="s">
        <v>71</v>
      </c>
      <c r="AC123" s="1" t="s">
        <v>81</v>
      </c>
      <c r="AD123" s="1" t="s">
        <v>73</v>
      </c>
    </row>
    <row r="124" spans="1:31" ht="18.75" customHeight="1">
      <c r="A124" s="67"/>
      <c r="B124" s="68"/>
      <c r="C124" s="69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118"/>
    </row>
    <row r="125" spans="1:31" ht="50.1" customHeight="1">
      <c r="A125" s="66" t="s">
        <v>178</v>
      </c>
      <c r="B125" s="57" t="s">
        <v>29</v>
      </c>
      <c r="C125" s="3"/>
      <c r="D125" s="55">
        <v>2</v>
      </c>
      <c r="E125" s="85">
        <v>0</v>
      </c>
      <c r="F125" s="55">
        <v>2</v>
      </c>
      <c r="G125" s="55">
        <v>2</v>
      </c>
      <c r="H125" s="55">
        <v>0</v>
      </c>
      <c r="I125" s="55">
        <v>2</v>
      </c>
      <c r="J125" s="55">
        <v>3</v>
      </c>
      <c r="K125" s="53">
        <f>SUM(D125:J125)</f>
        <v>11</v>
      </c>
      <c r="L125" s="85">
        <v>3</v>
      </c>
      <c r="M125" s="85">
        <v>2</v>
      </c>
      <c r="N125" s="85">
        <v>0</v>
      </c>
      <c r="O125" s="53">
        <f t="shared" ref="O125:O132" si="14">SUM(L125:N125)</f>
        <v>5</v>
      </c>
      <c r="P125" s="70">
        <f t="shared" si="13"/>
        <v>16</v>
      </c>
      <c r="Q125" s="1" t="s">
        <v>228</v>
      </c>
      <c r="R125" s="1" t="s">
        <v>65</v>
      </c>
      <c r="S125" s="1" t="s">
        <v>66</v>
      </c>
      <c r="T125" s="1" t="s">
        <v>67</v>
      </c>
      <c r="U125" s="1" t="s">
        <v>68</v>
      </c>
      <c r="V125" s="1" t="s">
        <v>69</v>
      </c>
      <c r="W125" s="1" t="s">
        <v>80</v>
      </c>
      <c r="X125" s="1" t="s">
        <v>70</v>
      </c>
      <c r="Y125" s="1" t="s">
        <v>71</v>
      </c>
      <c r="AB125" s="1" t="s">
        <v>72</v>
      </c>
      <c r="AC125" s="1" t="s">
        <v>81</v>
      </c>
      <c r="AD125" s="1" t="s">
        <v>73</v>
      </c>
      <c r="AE125" s="1" t="s">
        <v>74</v>
      </c>
    </row>
    <row r="126" spans="1:31" ht="50.1" customHeight="1">
      <c r="A126" s="66" t="s">
        <v>178</v>
      </c>
      <c r="B126" s="57" t="s">
        <v>30</v>
      </c>
      <c r="C126" s="3"/>
      <c r="D126" s="55">
        <v>2</v>
      </c>
      <c r="E126" s="85">
        <v>0</v>
      </c>
      <c r="F126" s="55">
        <v>2</v>
      </c>
      <c r="G126" s="55">
        <v>2</v>
      </c>
      <c r="H126" s="55">
        <v>0</v>
      </c>
      <c r="I126" s="55">
        <v>2</v>
      </c>
      <c r="J126" s="55">
        <v>3</v>
      </c>
      <c r="K126" s="53">
        <f t="shared" ref="K126:K132" si="15">SUM(D126:J126)</f>
        <v>11</v>
      </c>
      <c r="L126" s="85">
        <v>3</v>
      </c>
      <c r="M126" s="85">
        <v>2</v>
      </c>
      <c r="N126" s="85">
        <v>0</v>
      </c>
      <c r="O126" s="56">
        <f t="shared" si="14"/>
        <v>5</v>
      </c>
      <c r="P126" s="78">
        <f t="shared" si="13"/>
        <v>16</v>
      </c>
      <c r="Q126" s="1" t="s">
        <v>229</v>
      </c>
      <c r="R126" s="1" t="s">
        <v>65</v>
      </c>
      <c r="S126" s="1" t="s">
        <v>66</v>
      </c>
      <c r="T126" s="1" t="s">
        <v>67</v>
      </c>
      <c r="U126" s="1" t="s">
        <v>68</v>
      </c>
      <c r="V126" s="1" t="s">
        <v>69</v>
      </c>
      <c r="W126" s="1" t="s">
        <v>80</v>
      </c>
      <c r="X126" s="1" t="s">
        <v>70</v>
      </c>
      <c r="Y126" s="1" t="s">
        <v>71</v>
      </c>
      <c r="AB126" s="1" t="s">
        <v>72</v>
      </c>
      <c r="AC126" s="1" t="s">
        <v>81</v>
      </c>
      <c r="AD126" s="1" t="s">
        <v>73</v>
      </c>
      <c r="AE126" s="1" t="s">
        <v>74</v>
      </c>
    </row>
    <row r="127" spans="1:31" ht="50.1" customHeight="1">
      <c r="A127" s="66" t="s">
        <v>178</v>
      </c>
      <c r="B127" s="57" t="s">
        <v>179</v>
      </c>
      <c r="C127" s="3"/>
      <c r="D127" s="55">
        <v>2</v>
      </c>
      <c r="E127" s="85">
        <v>0</v>
      </c>
      <c r="F127" s="55">
        <v>1</v>
      </c>
      <c r="G127" s="55">
        <v>2</v>
      </c>
      <c r="H127" s="55">
        <v>0</v>
      </c>
      <c r="I127" s="55">
        <v>1</v>
      </c>
      <c r="J127" s="55">
        <v>2</v>
      </c>
      <c r="K127" s="53">
        <f t="shared" si="15"/>
        <v>8</v>
      </c>
      <c r="L127" s="85">
        <v>3</v>
      </c>
      <c r="M127" s="85">
        <v>2</v>
      </c>
      <c r="N127" s="85">
        <v>0</v>
      </c>
      <c r="O127" s="53">
        <f t="shared" si="14"/>
        <v>5</v>
      </c>
      <c r="P127" s="70">
        <f t="shared" si="13"/>
        <v>13</v>
      </c>
      <c r="Q127" s="1" t="s">
        <v>230</v>
      </c>
      <c r="R127" s="1" t="s">
        <v>65</v>
      </c>
      <c r="S127" s="1" t="s">
        <v>66</v>
      </c>
      <c r="T127" s="1" t="s">
        <v>67</v>
      </c>
      <c r="U127" s="1" t="s">
        <v>68</v>
      </c>
      <c r="V127" s="1" t="s">
        <v>69</v>
      </c>
      <c r="W127" s="1" t="s">
        <v>80</v>
      </c>
      <c r="X127" s="1" t="s">
        <v>70</v>
      </c>
      <c r="Y127" s="1" t="s">
        <v>71</v>
      </c>
      <c r="AB127" s="1" t="s">
        <v>72</v>
      </c>
      <c r="AC127" s="1" t="s">
        <v>81</v>
      </c>
      <c r="AD127" s="1" t="s">
        <v>73</v>
      </c>
    </row>
    <row r="128" spans="1:31" ht="50.1" customHeight="1">
      <c r="A128" s="66" t="s">
        <v>178</v>
      </c>
      <c r="B128" s="57" t="s">
        <v>206</v>
      </c>
      <c r="C128" s="3" t="s">
        <v>213</v>
      </c>
      <c r="D128" s="55">
        <v>3</v>
      </c>
      <c r="E128" s="85">
        <v>0</v>
      </c>
      <c r="F128" s="55">
        <v>3</v>
      </c>
      <c r="G128" s="55">
        <v>2</v>
      </c>
      <c r="H128" s="55">
        <v>0</v>
      </c>
      <c r="I128" s="55">
        <v>3</v>
      </c>
      <c r="J128" s="55">
        <v>3</v>
      </c>
      <c r="K128" s="53">
        <f t="shared" si="15"/>
        <v>14</v>
      </c>
      <c r="L128" s="55">
        <v>2</v>
      </c>
      <c r="M128" s="55">
        <v>3</v>
      </c>
      <c r="N128" s="55">
        <v>0</v>
      </c>
      <c r="O128" s="53">
        <f t="shared" si="14"/>
        <v>5</v>
      </c>
      <c r="P128" s="115"/>
      <c r="Q128" s="9" t="s">
        <v>203</v>
      </c>
    </row>
    <row r="129" spans="1:31" ht="50.1" customHeight="1">
      <c r="A129" s="66" t="s">
        <v>178</v>
      </c>
      <c r="B129" s="57" t="s">
        <v>206</v>
      </c>
      <c r="C129" s="3" t="s">
        <v>209</v>
      </c>
      <c r="D129" s="55">
        <v>3</v>
      </c>
      <c r="E129" s="85">
        <v>0</v>
      </c>
      <c r="F129" s="55">
        <v>3</v>
      </c>
      <c r="G129" s="55">
        <v>2</v>
      </c>
      <c r="H129" s="55">
        <v>0</v>
      </c>
      <c r="I129" s="55">
        <v>3</v>
      </c>
      <c r="J129" s="55">
        <v>3</v>
      </c>
      <c r="K129" s="53">
        <f t="shared" si="15"/>
        <v>14</v>
      </c>
      <c r="L129" s="55">
        <v>2</v>
      </c>
      <c r="M129" s="55">
        <v>3</v>
      </c>
      <c r="N129" s="55">
        <v>0</v>
      </c>
      <c r="O129" s="53">
        <f t="shared" si="14"/>
        <v>5</v>
      </c>
      <c r="P129" s="115"/>
      <c r="Q129" s="9" t="s">
        <v>203</v>
      </c>
    </row>
    <row r="130" spans="1:31" ht="50.1" customHeight="1">
      <c r="A130" s="66" t="s">
        <v>178</v>
      </c>
      <c r="B130" s="57" t="s">
        <v>206</v>
      </c>
      <c r="C130" s="3" t="s">
        <v>210</v>
      </c>
      <c r="D130" s="55">
        <v>3</v>
      </c>
      <c r="E130" s="85">
        <v>0</v>
      </c>
      <c r="F130" s="55">
        <v>3</v>
      </c>
      <c r="G130" s="55">
        <v>2</v>
      </c>
      <c r="H130" s="55">
        <v>0</v>
      </c>
      <c r="I130" s="55">
        <v>3</v>
      </c>
      <c r="J130" s="55">
        <v>3</v>
      </c>
      <c r="K130" s="53">
        <f t="shared" si="15"/>
        <v>14</v>
      </c>
      <c r="L130" s="55">
        <v>2</v>
      </c>
      <c r="M130" s="55">
        <v>3</v>
      </c>
      <c r="N130" s="55">
        <v>0</v>
      </c>
      <c r="O130" s="53">
        <f t="shared" si="14"/>
        <v>5</v>
      </c>
      <c r="P130" s="115"/>
      <c r="Q130" s="9" t="s">
        <v>203</v>
      </c>
    </row>
    <row r="131" spans="1:31" ht="50.1" customHeight="1">
      <c r="A131" s="66" t="s">
        <v>178</v>
      </c>
      <c r="B131" s="57" t="s">
        <v>206</v>
      </c>
      <c r="C131" s="3" t="s">
        <v>214</v>
      </c>
      <c r="D131" s="55">
        <v>3</v>
      </c>
      <c r="E131" s="85">
        <v>0</v>
      </c>
      <c r="F131" s="55">
        <v>3</v>
      </c>
      <c r="G131" s="55">
        <v>2</v>
      </c>
      <c r="H131" s="55">
        <v>0</v>
      </c>
      <c r="I131" s="55">
        <v>3</v>
      </c>
      <c r="J131" s="55">
        <v>3</v>
      </c>
      <c r="K131" s="53">
        <f t="shared" si="15"/>
        <v>14</v>
      </c>
      <c r="L131" s="55">
        <v>2</v>
      </c>
      <c r="M131" s="55">
        <v>3</v>
      </c>
      <c r="N131" s="55">
        <v>0</v>
      </c>
      <c r="O131" s="53">
        <f t="shared" si="14"/>
        <v>5</v>
      </c>
      <c r="P131" s="115"/>
      <c r="Q131" s="9" t="s">
        <v>203</v>
      </c>
    </row>
    <row r="132" spans="1:31" ht="50.1" customHeight="1">
      <c r="A132" s="66" t="s">
        <v>178</v>
      </c>
      <c r="B132" s="57" t="s">
        <v>206</v>
      </c>
      <c r="C132" s="3" t="s">
        <v>215</v>
      </c>
      <c r="D132" s="55">
        <v>3</v>
      </c>
      <c r="E132" s="85">
        <v>0</v>
      </c>
      <c r="F132" s="55">
        <v>3</v>
      </c>
      <c r="G132" s="55">
        <v>2</v>
      </c>
      <c r="H132" s="55">
        <v>0</v>
      </c>
      <c r="I132" s="55">
        <v>3</v>
      </c>
      <c r="J132" s="55">
        <v>3</v>
      </c>
      <c r="K132" s="53">
        <f t="shared" si="15"/>
        <v>14</v>
      </c>
      <c r="L132" s="82">
        <v>2</v>
      </c>
      <c r="M132" s="82">
        <v>3</v>
      </c>
      <c r="N132" s="82">
        <v>0</v>
      </c>
      <c r="O132" s="53">
        <f t="shared" si="14"/>
        <v>5</v>
      </c>
      <c r="P132" s="115"/>
      <c r="Q132" s="9" t="s">
        <v>203</v>
      </c>
    </row>
    <row r="133" spans="1:31" ht="50.1" customHeight="1">
      <c r="A133" s="66" t="s">
        <v>178</v>
      </c>
      <c r="B133" s="57" t="s">
        <v>206</v>
      </c>
      <c r="C133" s="31"/>
      <c r="D133" s="90"/>
      <c r="E133" s="90"/>
      <c r="F133" s="90"/>
      <c r="G133" s="90"/>
      <c r="H133" s="90"/>
      <c r="I133" s="90"/>
      <c r="J133" s="90"/>
      <c r="K133" s="75">
        <f>AVERAGE(K128:K132)</f>
        <v>14</v>
      </c>
      <c r="L133" s="110"/>
      <c r="M133" s="111"/>
      <c r="N133" s="112"/>
      <c r="O133" s="76">
        <f>AVERAGE(O128:O132)</f>
        <v>5</v>
      </c>
      <c r="P133" s="33">
        <f>SUM(K133:O133)</f>
        <v>19</v>
      </c>
      <c r="R133" s="1" t="s">
        <v>65</v>
      </c>
      <c r="S133" s="1" t="s">
        <v>66</v>
      </c>
      <c r="T133" s="1" t="s">
        <v>67</v>
      </c>
      <c r="U133" s="1" t="s">
        <v>68</v>
      </c>
      <c r="V133" s="1" t="s">
        <v>69</v>
      </c>
      <c r="W133" s="1" t="s">
        <v>80</v>
      </c>
      <c r="X133" s="1" t="s">
        <v>70</v>
      </c>
      <c r="Y133" s="1" t="s">
        <v>71</v>
      </c>
      <c r="AB133" s="1" t="s">
        <v>72</v>
      </c>
      <c r="AC133" s="1" t="s">
        <v>81</v>
      </c>
      <c r="AD133" s="1" t="s">
        <v>73</v>
      </c>
      <c r="AE133" s="1" t="s">
        <v>74</v>
      </c>
    </row>
    <row r="134" spans="1:31" ht="50.1" customHeight="1">
      <c r="A134" s="65" t="s">
        <v>180</v>
      </c>
      <c r="B134" s="57" t="s">
        <v>31</v>
      </c>
      <c r="C134" s="3"/>
      <c r="D134" s="55">
        <v>3</v>
      </c>
      <c r="E134" s="85">
        <v>0</v>
      </c>
      <c r="F134" s="55">
        <v>2</v>
      </c>
      <c r="G134" s="55">
        <v>2</v>
      </c>
      <c r="H134" s="55">
        <v>0</v>
      </c>
      <c r="I134" s="55">
        <v>2</v>
      </c>
      <c r="J134" s="55">
        <v>1</v>
      </c>
      <c r="K134" s="53">
        <f>SUM(D134:J134)</f>
        <v>10</v>
      </c>
      <c r="L134" s="85">
        <v>2</v>
      </c>
      <c r="M134" s="85">
        <v>0</v>
      </c>
      <c r="N134" s="85">
        <v>0</v>
      </c>
      <c r="O134" s="53">
        <f t="shared" ref="O134:O141" si="16">SUM(L134:N134)</f>
        <v>2</v>
      </c>
      <c r="P134" s="119">
        <f t="shared" ref="P134:P141" si="17">K134+O134</f>
        <v>12</v>
      </c>
      <c r="Q134" s="1" t="s">
        <v>223</v>
      </c>
      <c r="R134" s="1" t="s">
        <v>65</v>
      </c>
      <c r="S134" s="1" t="s">
        <v>66</v>
      </c>
      <c r="T134" s="1" t="s">
        <v>67</v>
      </c>
      <c r="V134" s="1" t="s">
        <v>69</v>
      </c>
      <c r="W134" s="1" t="s">
        <v>80</v>
      </c>
      <c r="X134" s="1" t="s">
        <v>70</v>
      </c>
      <c r="Y134" s="1" t="s">
        <v>71</v>
      </c>
      <c r="Z134" s="1" t="s">
        <v>225</v>
      </c>
      <c r="AC134" s="1" t="s">
        <v>81</v>
      </c>
      <c r="AD134" s="1" t="s">
        <v>73</v>
      </c>
    </row>
    <row r="135" spans="1:31" ht="50.1" customHeight="1">
      <c r="A135" s="65" t="s">
        <v>180</v>
      </c>
      <c r="B135" s="57" t="s">
        <v>32</v>
      </c>
      <c r="C135" s="3"/>
      <c r="D135" s="55">
        <v>3</v>
      </c>
      <c r="E135" s="85">
        <v>1</v>
      </c>
      <c r="F135" s="55">
        <v>2</v>
      </c>
      <c r="G135" s="55">
        <v>3</v>
      </c>
      <c r="H135" s="55">
        <v>0</v>
      </c>
      <c r="I135" s="55">
        <v>1</v>
      </c>
      <c r="J135" s="55">
        <v>3</v>
      </c>
      <c r="K135" s="53">
        <f t="shared" ref="K135:K140" si="18">SUM(D135:J135)</f>
        <v>13</v>
      </c>
      <c r="L135" s="85">
        <v>3</v>
      </c>
      <c r="M135" s="85">
        <v>1</v>
      </c>
      <c r="N135" s="85">
        <v>0</v>
      </c>
      <c r="O135" s="53">
        <f t="shared" si="16"/>
        <v>4</v>
      </c>
      <c r="P135" s="120">
        <f t="shared" si="17"/>
        <v>17</v>
      </c>
      <c r="Q135" s="1" t="s">
        <v>224</v>
      </c>
      <c r="R135" s="1" t="s">
        <v>65</v>
      </c>
      <c r="S135" s="1" t="s">
        <v>66</v>
      </c>
      <c r="T135" s="1" t="s">
        <v>67</v>
      </c>
      <c r="U135" s="1" t="s">
        <v>68</v>
      </c>
      <c r="V135" s="1" t="s">
        <v>69</v>
      </c>
      <c r="W135" s="1" t="s">
        <v>80</v>
      </c>
      <c r="X135" s="1" t="s">
        <v>70</v>
      </c>
      <c r="Y135" s="1" t="s">
        <v>71</v>
      </c>
      <c r="Z135" s="1" t="s">
        <v>225</v>
      </c>
      <c r="AB135" s="1" t="s">
        <v>72</v>
      </c>
      <c r="AC135" s="1" t="s">
        <v>81</v>
      </c>
      <c r="AD135" s="1" t="s">
        <v>73</v>
      </c>
      <c r="AE135" s="1" t="s">
        <v>74</v>
      </c>
    </row>
    <row r="136" spans="1:31" ht="50.1" customHeight="1">
      <c r="A136" s="65" t="s">
        <v>180</v>
      </c>
      <c r="B136" s="57" t="s">
        <v>33</v>
      </c>
      <c r="C136" s="3"/>
      <c r="D136" s="55">
        <v>2</v>
      </c>
      <c r="E136" s="85">
        <v>0</v>
      </c>
      <c r="F136" s="55">
        <v>1</v>
      </c>
      <c r="G136" s="55">
        <v>2</v>
      </c>
      <c r="H136" s="55">
        <v>0</v>
      </c>
      <c r="I136" s="55">
        <v>1</v>
      </c>
      <c r="J136" s="55">
        <v>3</v>
      </c>
      <c r="K136" s="53">
        <f t="shared" si="18"/>
        <v>9</v>
      </c>
      <c r="L136" s="85">
        <v>2</v>
      </c>
      <c r="M136" s="85">
        <v>2</v>
      </c>
      <c r="N136" s="85">
        <v>0</v>
      </c>
      <c r="O136" s="53">
        <f t="shared" si="16"/>
        <v>4</v>
      </c>
      <c r="P136" s="120">
        <f t="shared" si="17"/>
        <v>13</v>
      </c>
      <c r="Q136" s="1" t="s">
        <v>227</v>
      </c>
      <c r="R136" s="1" t="s">
        <v>65</v>
      </c>
      <c r="S136" s="1" t="s">
        <v>66</v>
      </c>
      <c r="T136" s="1" t="s">
        <v>67</v>
      </c>
      <c r="V136" s="1" t="s">
        <v>69</v>
      </c>
      <c r="W136" s="1" t="s">
        <v>80</v>
      </c>
      <c r="X136" s="1" t="s">
        <v>70</v>
      </c>
      <c r="Y136" s="1" t="s">
        <v>71</v>
      </c>
      <c r="Z136" s="1" t="s">
        <v>225</v>
      </c>
      <c r="AC136" s="1" t="s">
        <v>81</v>
      </c>
      <c r="AD136" s="1" t="s">
        <v>73</v>
      </c>
    </row>
    <row r="137" spans="1:31" ht="50.1" customHeight="1">
      <c r="A137" s="65" t="s">
        <v>180</v>
      </c>
      <c r="B137" s="57" t="s">
        <v>34</v>
      </c>
      <c r="C137" s="3"/>
      <c r="D137" s="55">
        <v>3</v>
      </c>
      <c r="E137" s="85">
        <v>0</v>
      </c>
      <c r="F137" s="55">
        <v>1</v>
      </c>
      <c r="G137" s="55">
        <v>1</v>
      </c>
      <c r="H137" s="55">
        <v>0</v>
      </c>
      <c r="I137" s="55">
        <v>1</v>
      </c>
      <c r="J137" s="55">
        <v>2</v>
      </c>
      <c r="K137" s="53">
        <f t="shared" si="18"/>
        <v>8</v>
      </c>
      <c r="L137" s="85">
        <v>3</v>
      </c>
      <c r="M137" s="85">
        <v>2</v>
      </c>
      <c r="N137" s="85">
        <v>0</v>
      </c>
      <c r="O137" s="53">
        <f t="shared" si="16"/>
        <v>5</v>
      </c>
      <c r="P137" s="120">
        <f t="shared" si="17"/>
        <v>13</v>
      </c>
      <c r="Q137" s="1" t="s">
        <v>226</v>
      </c>
      <c r="R137" s="1" t="s">
        <v>65</v>
      </c>
      <c r="S137" s="1" t="s">
        <v>66</v>
      </c>
      <c r="T137" s="1" t="s">
        <v>67</v>
      </c>
      <c r="V137" s="1" t="s">
        <v>69</v>
      </c>
      <c r="W137" s="1" t="s">
        <v>80</v>
      </c>
      <c r="X137" s="1" t="s">
        <v>70</v>
      </c>
      <c r="Y137" s="1" t="s">
        <v>71</v>
      </c>
      <c r="Z137" s="1" t="s">
        <v>225</v>
      </c>
      <c r="AC137" s="1" t="s">
        <v>81</v>
      </c>
      <c r="AD137" s="1" t="s">
        <v>73</v>
      </c>
    </row>
    <row r="138" spans="1:31" ht="50.1" customHeight="1">
      <c r="A138" s="65" t="s">
        <v>180</v>
      </c>
      <c r="B138" s="57" t="s">
        <v>35</v>
      </c>
      <c r="C138" s="3"/>
      <c r="D138" s="55">
        <v>3</v>
      </c>
      <c r="E138" s="85">
        <v>2</v>
      </c>
      <c r="F138" s="55">
        <v>1</v>
      </c>
      <c r="G138" s="55">
        <v>1</v>
      </c>
      <c r="H138" s="55">
        <v>0</v>
      </c>
      <c r="I138" s="55">
        <v>1</v>
      </c>
      <c r="J138" s="55">
        <v>2</v>
      </c>
      <c r="K138" s="53">
        <f t="shared" si="18"/>
        <v>10</v>
      </c>
      <c r="L138" s="85">
        <v>3</v>
      </c>
      <c r="M138" s="85">
        <v>2</v>
      </c>
      <c r="N138" s="85">
        <v>0</v>
      </c>
      <c r="O138" s="53">
        <f t="shared" si="16"/>
        <v>5</v>
      </c>
      <c r="P138" s="120">
        <f t="shared" si="17"/>
        <v>15</v>
      </c>
      <c r="Q138" s="1" t="s">
        <v>226</v>
      </c>
      <c r="R138" s="1" t="s">
        <v>65</v>
      </c>
      <c r="S138" s="1" t="s">
        <v>66</v>
      </c>
      <c r="T138" s="1" t="s">
        <v>67</v>
      </c>
      <c r="V138" s="1" t="s">
        <v>69</v>
      </c>
      <c r="W138" s="1" t="s">
        <v>80</v>
      </c>
      <c r="X138" s="1" t="s">
        <v>70</v>
      </c>
      <c r="Y138" s="1" t="s">
        <v>71</v>
      </c>
      <c r="Z138" s="1" t="s">
        <v>225</v>
      </c>
      <c r="AC138" s="1" t="s">
        <v>81</v>
      </c>
      <c r="AD138" s="1" t="s">
        <v>73</v>
      </c>
    </row>
    <row r="139" spans="1:31" ht="50.1" customHeight="1">
      <c r="A139" s="65" t="s">
        <v>180</v>
      </c>
      <c r="B139" s="57" t="s">
        <v>181</v>
      </c>
      <c r="C139" s="3"/>
      <c r="D139" s="55">
        <v>3</v>
      </c>
      <c r="E139" s="85">
        <v>1</v>
      </c>
      <c r="F139" s="55">
        <v>1</v>
      </c>
      <c r="G139" s="55">
        <v>1</v>
      </c>
      <c r="H139" s="55">
        <v>0</v>
      </c>
      <c r="I139" s="55">
        <v>1</v>
      </c>
      <c r="J139" s="55">
        <v>2</v>
      </c>
      <c r="K139" s="53">
        <f t="shared" si="18"/>
        <v>9</v>
      </c>
      <c r="L139" s="85">
        <v>3</v>
      </c>
      <c r="M139" s="85">
        <v>2</v>
      </c>
      <c r="N139" s="85">
        <v>0</v>
      </c>
      <c r="O139" s="53">
        <f t="shared" si="16"/>
        <v>5</v>
      </c>
      <c r="P139" s="120">
        <f t="shared" si="17"/>
        <v>14</v>
      </c>
      <c r="Q139" s="1" t="s">
        <v>226</v>
      </c>
      <c r="R139" s="1" t="s">
        <v>65</v>
      </c>
      <c r="S139" s="1" t="s">
        <v>66</v>
      </c>
      <c r="T139" s="1" t="s">
        <v>67</v>
      </c>
      <c r="V139" s="1" t="s">
        <v>69</v>
      </c>
      <c r="W139" s="1" t="s">
        <v>80</v>
      </c>
      <c r="X139" s="1" t="s">
        <v>70</v>
      </c>
      <c r="Y139" s="1" t="s">
        <v>71</v>
      </c>
      <c r="Z139" s="1" t="s">
        <v>225</v>
      </c>
      <c r="AC139" s="1" t="s">
        <v>81</v>
      </c>
      <c r="AD139" s="1" t="s">
        <v>73</v>
      </c>
    </row>
    <row r="140" spans="1:31" ht="50.1" customHeight="1">
      <c r="A140" s="65" t="s">
        <v>180</v>
      </c>
      <c r="B140" s="58" t="s">
        <v>36</v>
      </c>
      <c r="C140" s="3"/>
      <c r="D140" s="82">
        <v>3</v>
      </c>
      <c r="E140" s="83">
        <v>0</v>
      </c>
      <c r="F140" s="82">
        <v>1</v>
      </c>
      <c r="G140" s="82">
        <v>2</v>
      </c>
      <c r="H140" s="82">
        <v>0</v>
      </c>
      <c r="I140" s="82">
        <v>1</v>
      </c>
      <c r="J140" s="82">
        <v>2</v>
      </c>
      <c r="K140" s="109">
        <f t="shared" si="18"/>
        <v>9</v>
      </c>
      <c r="L140" s="85">
        <v>3</v>
      </c>
      <c r="M140" s="85">
        <v>2</v>
      </c>
      <c r="N140" s="85">
        <v>0</v>
      </c>
      <c r="O140" s="53">
        <f t="shared" si="16"/>
        <v>5</v>
      </c>
      <c r="P140" s="120">
        <f t="shared" si="17"/>
        <v>14</v>
      </c>
      <c r="Q140" s="1" t="s">
        <v>226</v>
      </c>
      <c r="R140" s="1" t="s">
        <v>65</v>
      </c>
      <c r="S140" s="1" t="s">
        <v>66</v>
      </c>
      <c r="T140" s="1" t="s">
        <v>67</v>
      </c>
      <c r="V140" s="1" t="s">
        <v>69</v>
      </c>
      <c r="W140" s="1" t="s">
        <v>80</v>
      </c>
      <c r="X140" s="1" t="s">
        <v>70</v>
      </c>
      <c r="Y140" s="1" t="s">
        <v>71</v>
      </c>
      <c r="Z140" s="1" t="s">
        <v>225</v>
      </c>
      <c r="AC140" s="1" t="s">
        <v>81</v>
      </c>
      <c r="AD140" s="1" t="s">
        <v>73</v>
      </c>
    </row>
    <row r="141" spans="1:31" ht="50.1" customHeight="1">
      <c r="A141" s="65" t="s">
        <v>180</v>
      </c>
      <c r="B141" s="57" t="s">
        <v>22</v>
      </c>
      <c r="C141" s="3"/>
      <c r="D141" s="55">
        <v>2</v>
      </c>
      <c r="E141" s="85">
        <v>1</v>
      </c>
      <c r="F141" s="55">
        <v>1</v>
      </c>
      <c r="G141" s="55">
        <v>1</v>
      </c>
      <c r="H141" s="55">
        <v>0</v>
      </c>
      <c r="I141" s="55">
        <v>0</v>
      </c>
      <c r="J141" s="55">
        <v>1</v>
      </c>
      <c r="K141" s="53">
        <f>SUM(D141:J141)</f>
        <v>6</v>
      </c>
      <c r="L141" s="85">
        <v>3</v>
      </c>
      <c r="M141" s="85">
        <v>1</v>
      </c>
      <c r="N141" s="85">
        <v>0</v>
      </c>
      <c r="O141" s="53">
        <f t="shared" si="16"/>
        <v>4</v>
      </c>
      <c r="P141" s="120">
        <f t="shared" si="17"/>
        <v>10</v>
      </c>
      <c r="Q141" s="1" t="s">
        <v>222</v>
      </c>
      <c r="R141" s="1" t="s">
        <v>65</v>
      </c>
      <c r="S141" s="1" t="s">
        <v>66</v>
      </c>
      <c r="T141" s="1" t="s">
        <v>67</v>
      </c>
      <c r="V141" s="1" t="s">
        <v>69</v>
      </c>
      <c r="W141" s="1" t="s">
        <v>80</v>
      </c>
      <c r="X141" s="1" t="s">
        <v>70</v>
      </c>
      <c r="Y141" s="1" t="s">
        <v>71</v>
      </c>
      <c r="Z141" s="1" t="s">
        <v>225</v>
      </c>
      <c r="AB141" s="1" t="s">
        <v>72</v>
      </c>
      <c r="AC141" s="1" t="s">
        <v>81</v>
      </c>
      <c r="AD141" s="1" t="s">
        <v>73</v>
      </c>
    </row>
    <row r="142" spans="1:31" ht="15" customHeight="1">
      <c r="A142" s="67"/>
      <c r="B142" s="71"/>
      <c r="C142" s="51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15"/>
    </row>
    <row r="143" spans="1:31" ht="50.1" customHeight="1">
      <c r="A143" s="65" t="s">
        <v>37</v>
      </c>
      <c r="B143" s="63" t="s">
        <v>38</v>
      </c>
      <c r="C143" s="3"/>
      <c r="D143" s="91">
        <v>1</v>
      </c>
      <c r="E143" s="92">
        <v>0</v>
      </c>
      <c r="F143" s="91">
        <v>0</v>
      </c>
      <c r="G143" s="91">
        <v>2</v>
      </c>
      <c r="H143" s="91">
        <v>0</v>
      </c>
      <c r="I143" s="91">
        <v>0</v>
      </c>
      <c r="J143" s="91">
        <v>0</v>
      </c>
      <c r="K143" s="54">
        <f>SUM(D143:J143)</f>
        <v>3</v>
      </c>
      <c r="L143" s="85">
        <v>1</v>
      </c>
      <c r="M143" s="85">
        <v>2</v>
      </c>
      <c r="N143" s="85">
        <v>0</v>
      </c>
      <c r="O143" s="53">
        <f>SUM(L143:N143)</f>
        <v>3</v>
      </c>
      <c r="P143" s="121">
        <f>SUM(K143+O143)</f>
        <v>6</v>
      </c>
      <c r="Q143" s="1" t="s">
        <v>222</v>
      </c>
      <c r="R143" s="1" t="s">
        <v>65</v>
      </c>
      <c r="S143" s="1" t="s">
        <v>66</v>
      </c>
      <c r="T143" s="1" t="s">
        <v>67</v>
      </c>
      <c r="V143" s="1" t="s">
        <v>69</v>
      </c>
      <c r="W143" s="1" t="s">
        <v>80</v>
      </c>
      <c r="X143" s="1" t="s">
        <v>70</v>
      </c>
      <c r="Y143" s="1" t="s">
        <v>71</v>
      </c>
      <c r="Z143" s="1" t="s">
        <v>225</v>
      </c>
    </row>
    <row r="144" spans="1:31" ht="50.1" customHeight="1">
      <c r="A144" s="65" t="s">
        <v>37</v>
      </c>
      <c r="B144" s="57" t="s">
        <v>40</v>
      </c>
      <c r="C144" s="3"/>
      <c r="D144" s="55">
        <v>3</v>
      </c>
      <c r="E144" s="85">
        <v>2</v>
      </c>
      <c r="F144" s="55">
        <v>2</v>
      </c>
      <c r="G144" s="55">
        <v>2</v>
      </c>
      <c r="H144" s="55">
        <v>3</v>
      </c>
      <c r="I144" s="55">
        <v>0</v>
      </c>
      <c r="J144" s="55">
        <v>3</v>
      </c>
      <c r="K144" s="53">
        <f>SUM(D144:J144)</f>
        <v>15</v>
      </c>
      <c r="L144" s="85">
        <v>3</v>
      </c>
      <c r="M144" s="85">
        <v>2</v>
      </c>
      <c r="N144" s="85">
        <v>2</v>
      </c>
      <c r="O144" s="53">
        <f>SUM(L144:N144)</f>
        <v>7</v>
      </c>
      <c r="P144" s="70">
        <f>SUM(K144+O144)</f>
        <v>22</v>
      </c>
      <c r="Q144" s="9" t="s">
        <v>221</v>
      </c>
      <c r="R144" s="1" t="s">
        <v>65</v>
      </c>
      <c r="S144" s="1" t="s">
        <v>66</v>
      </c>
      <c r="T144" s="1" t="s">
        <v>67</v>
      </c>
      <c r="V144" s="1" t="s">
        <v>69</v>
      </c>
      <c r="W144" s="1" t="s">
        <v>80</v>
      </c>
      <c r="X144" s="1" t="s">
        <v>70</v>
      </c>
      <c r="Y144" s="1" t="s">
        <v>71</v>
      </c>
      <c r="AC144" s="1" t="s">
        <v>81</v>
      </c>
      <c r="AD144" s="1" t="s">
        <v>73</v>
      </c>
      <c r="AE144" s="1" t="s">
        <v>74</v>
      </c>
    </row>
    <row r="145" spans="1:31" ht="50.1" customHeight="1">
      <c r="A145" s="65" t="s">
        <v>37</v>
      </c>
      <c r="B145" s="57" t="s">
        <v>39</v>
      </c>
      <c r="C145" s="3" t="s">
        <v>219</v>
      </c>
      <c r="D145" s="55">
        <v>3</v>
      </c>
      <c r="E145" s="85">
        <v>1</v>
      </c>
      <c r="F145" s="55">
        <v>2</v>
      </c>
      <c r="G145" s="55">
        <v>2</v>
      </c>
      <c r="H145" s="55">
        <v>3</v>
      </c>
      <c r="I145" s="55">
        <v>0</v>
      </c>
      <c r="J145" s="55">
        <v>3</v>
      </c>
      <c r="K145" s="53">
        <f>SUM(D145:J145)</f>
        <v>14</v>
      </c>
      <c r="L145" s="85">
        <v>3</v>
      </c>
      <c r="M145" s="85">
        <v>2</v>
      </c>
      <c r="N145" s="85">
        <v>0</v>
      </c>
      <c r="O145" s="53">
        <f>SUM(L145:N145)</f>
        <v>5</v>
      </c>
      <c r="P145" s="122"/>
      <c r="Q145" s="9" t="s">
        <v>221</v>
      </c>
    </row>
    <row r="146" spans="1:31" ht="50.1" customHeight="1">
      <c r="A146" s="65" t="s">
        <v>37</v>
      </c>
      <c r="B146" s="57" t="s">
        <v>39</v>
      </c>
      <c r="C146" s="3" t="s">
        <v>220</v>
      </c>
      <c r="D146" s="55">
        <v>3</v>
      </c>
      <c r="E146" s="85">
        <v>1</v>
      </c>
      <c r="F146" s="55">
        <v>2</v>
      </c>
      <c r="G146" s="55">
        <v>2</v>
      </c>
      <c r="H146" s="55">
        <v>3</v>
      </c>
      <c r="I146" s="55">
        <v>0</v>
      </c>
      <c r="J146" s="55">
        <v>3</v>
      </c>
      <c r="K146" s="53">
        <f>SUM(D146:J146)</f>
        <v>14</v>
      </c>
      <c r="L146" s="85">
        <v>3</v>
      </c>
      <c r="M146" s="85">
        <v>2</v>
      </c>
      <c r="N146" s="85">
        <v>0</v>
      </c>
      <c r="O146" s="53">
        <f>SUM(L146:N146)</f>
        <v>5</v>
      </c>
      <c r="P146" s="122"/>
      <c r="Q146" s="9" t="s">
        <v>221</v>
      </c>
    </row>
    <row r="147" spans="1:31" ht="50.1" customHeight="1">
      <c r="A147" s="65" t="s">
        <v>37</v>
      </c>
      <c r="B147" s="57" t="s">
        <v>39</v>
      </c>
      <c r="C147" s="31"/>
      <c r="D147" s="90"/>
      <c r="E147" s="90"/>
      <c r="F147" s="90"/>
      <c r="G147" s="90"/>
      <c r="H147" s="90"/>
      <c r="I147" s="90"/>
      <c r="J147" s="90"/>
      <c r="K147" s="79">
        <f>AVERAGE(K145:K146)</f>
        <v>14</v>
      </c>
      <c r="L147" s="89"/>
      <c r="M147" s="89"/>
      <c r="N147" s="89"/>
      <c r="O147" s="54">
        <f>AVERAGE(O142:O146)</f>
        <v>5</v>
      </c>
      <c r="P147" s="70">
        <f>SUM(K147+O147)</f>
        <v>19</v>
      </c>
      <c r="R147" s="1" t="s">
        <v>65</v>
      </c>
      <c r="S147" s="1" t="s">
        <v>66</v>
      </c>
      <c r="T147" s="1" t="s">
        <v>67</v>
      </c>
      <c r="V147" s="1" t="s">
        <v>69</v>
      </c>
      <c r="W147" s="1" t="s">
        <v>80</v>
      </c>
      <c r="X147" s="1" t="s">
        <v>70</v>
      </c>
      <c r="Y147" s="1" t="s">
        <v>71</v>
      </c>
      <c r="AC147" s="1" t="s">
        <v>81</v>
      </c>
      <c r="AD147" s="1" t="s">
        <v>73</v>
      </c>
      <c r="AE147" s="1" t="s">
        <v>74</v>
      </c>
    </row>
    <row r="148" spans="1:31" ht="50.1" customHeight="1">
      <c r="A148" s="65" t="s">
        <v>37</v>
      </c>
      <c r="B148" s="57" t="s">
        <v>41</v>
      </c>
      <c r="C148" s="3"/>
      <c r="D148" s="55">
        <v>3</v>
      </c>
      <c r="E148" s="85">
        <v>1</v>
      </c>
      <c r="F148" s="55">
        <v>2</v>
      </c>
      <c r="G148" s="55">
        <v>2</v>
      </c>
      <c r="H148" s="55">
        <v>2</v>
      </c>
      <c r="I148" s="55">
        <v>0</v>
      </c>
      <c r="J148" s="55">
        <v>3</v>
      </c>
      <c r="K148" s="53">
        <f>SUM(D148:J148)</f>
        <v>13</v>
      </c>
      <c r="L148" s="85">
        <v>1</v>
      </c>
      <c r="M148" s="85">
        <v>2</v>
      </c>
      <c r="N148" s="85">
        <v>2</v>
      </c>
      <c r="O148" s="53">
        <f>SUM(L148:N148)</f>
        <v>5</v>
      </c>
      <c r="P148" s="70">
        <f>SUM(K148+O148)</f>
        <v>18</v>
      </c>
      <c r="Q148" s="9" t="s">
        <v>205</v>
      </c>
      <c r="R148" s="1" t="s">
        <v>65</v>
      </c>
      <c r="S148" s="1" t="s">
        <v>66</v>
      </c>
      <c r="T148" s="1" t="s">
        <v>67</v>
      </c>
      <c r="V148" s="1" t="s">
        <v>69</v>
      </c>
      <c r="W148" s="1" t="s">
        <v>80</v>
      </c>
      <c r="X148" s="1" t="s">
        <v>70</v>
      </c>
      <c r="Y148" s="1" t="s">
        <v>71</v>
      </c>
      <c r="AC148" s="1" t="s">
        <v>81</v>
      </c>
      <c r="AD148" s="1" t="s">
        <v>73</v>
      </c>
      <c r="AE148" s="1" t="s">
        <v>74</v>
      </c>
    </row>
    <row r="149" spans="1:31">
      <c r="D149" s="113"/>
      <c r="E149" s="114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</row>
    <row r="150" spans="1:31">
      <c r="D150" s="113"/>
      <c r="E150" s="114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</row>
    <row r="151" spans="1:31">
      <c r="E151" s="5"/>
    </row>
    <row r="152" spans="1:31">
      <c r="E152" s="5"/>
    </row>
    <row r="153" spans="1:31">
      <c r="E153" s="5"/>
    </row>
    <row r="154" spans="1:31">
      <c r="E154" s="5"/>
    </row>
    <row r="155" spans="1:31">
      <c r="E155" s="5"/>
    </row>
    <row r="156" spans="1:31">
      <c r="E156" s="5"/>
    </row>
    <row r="157" spans="1:31">
      <c r="E157" s="5"/>
    </row>
    <row r="158" spans="1:31">
      <c r="E158" s="5"/>
    </row>
    <row r="159" spans="1:31">
      <c r="E159" s="5"/>
    </row>
    <row r="160" spans="1:31">
      <c r="E160" s="5"/>
    </row>
    <row r="161" spans="5:5">
      <c r="E161" s="5"/>
    </row>
    <row r="162" spans="5:5">
      <c r="E162" s="5"/>
    </row>
    <row r="163" spans="5:5">
      <c r="E163" s="5"/>
    </row>
    <row r="164" spans="5:5">
      <c r="E164" s="5"/>
    </row>
    <row r="165" spans="5:5">
      <c r="E165" s="5"/>
    </row>
    <row r="166" spans="5:5">
      <c r="E166" s="5"/>
    </row>
    <row r="167" spans="5:5">
      <c r="E167" s="5"/>
    </row>
    <row r="168" spans="5:5">
      <c r="E168" s="5"/>
    </row>
    <row r="169" spans="5:5">
      <c r="E169" s="5"/>
    </row>
    <row r="170" spans="5:5">
      <c r="E170" s="5"/>
    </row>
    <row r="171" spans="5:5">
      <c r="E171" s="5"/>
    </row>
    <row r="172" spans="5:5">
      <c r="E172" s="5"/>
    </row>
    <row r="173" spans="5:5">
      <c r="E173" s="5"/>
    </row>
    <row r="174" spans="5:5">
      <c r="E174" s="5"/>
    </row>
    <row r="175" spans="5:5">
      <c r="E175" s="5"/>
    </row>
    <row r="176" spans="5:5">
      <c r="E176" s="5"/>
    </row>
    <row r="177" spans="5:5">
      <c r="E177" s="5"/>
    </row>
    <row r="178" spans="5:5">
      <c r="E178" s="5"/>
    </row>
    <row r="179" spans="5:5">
      <c r="E179" s="5"/>
    </row>
    <row r="180" spans="5:5">
      <c r="E180" s="5"/>
    </row>
    <row r="181" spans="5:5">
      <c r="E181" s="5"/>
    </row>
    <row r="182" spans="5:5">
      <c r="E182" s="5"/>
    </row>
    <row r="183" spans="5:5">
      <c r="E183" s="5"/>
    </row>
    <row r="184" spans="5:5">
      <c r="E184" s="5"/>
    </row>
    <row r="185" spans="5:5">
      <c r="E185" s="5"/>
    </row>
    <row r="186" spans="5:5">
      <c r="E186" s="5"/>
    </row>
    <row r="187" spans="5:5">
      <c r="E187" s="5"/>
    </row>
    <row r="188" spans="5:5">
      <c r="E188" s="5"/>
    </row>
    <row r="189" spans="5:5">
      <c r="E189" s="5"/>
    </row>
    <row r="190" spans="5:5">
      <c r="E190" s="5"/>
    </row>
    <row r="191" spans="5:5">
      <c r="E191" s="5"/>
    </row>
    <row r="192" spans="5:5">
      <c r="E192" s="5"/>
    </row>
    <row r="193" spans="5:5">
      <c r="E193" s="5"/>
    </row>
    <row r="194" spans="5:5">
      <c r="E194" s="5"/>
    </row>
    <row r="195" spans="5:5">
      <c r="E195" s="5"/>
    </row>
    <row r="196" spans="5:5">
      <c r="E196" s="5"/>
    </row>
    <row r="197" spans="5:5">
      <c r="E197" s="5"/>
    </row>
    <row r="198" spans="5:5">
      <c r="E198" s="5"/>
    </row>
    <row r="199" spans="5:5">
      <c r="E199" s="5"/>
    </row>
    <row r="200" spans="5:5">
      <c r="E200" s="5"/>
    </row>
    <row r="201" spans="5:5">
      <c r="E201" s="5"/>
    </row>
    <row r="202" spans="5:5">
      <c r="E202" s="5"/>
    </row>
    <row r="203" spans="5:5">
      <c r="E203" s="5"/>
    </row>
    <row r="204" spans="5:5">
      <c r="E204" s="5"/>
    </row>
    <row r="205" spans="5:5">
      <c r="E205" s="5"/>
    </row>
    <row r="206" spans="5:5">
      <c r="E206" s="5"/>
    </row>
    <row r="207" spans="5:5">
      <c r="E207" s="5"/>
    </row>
    <row r="208" spans="5:5">
      <c r="E208" s="5"/>
    </row>
    <row r="209" spans="5:5">
      <c r="E209" s="5"/>
    </row>
    <row r="210" spans="5:5">
      <c r="E210" s="5"/>
    </row>
    <row r="211" spans="5:5">
      <c r="E211" s="5"/>
    </row>
    <row r="212" spans="5:5">
      <c r="E212" s="5"/>
    </row>
    <row r="213" spans="5:5">
      <c r="E213" s="5"/>
    </row>
    <row r="214" spans="5:5">
      <c r="E214" s="5"/>
    </row>
    <row r="215" spans="5:5">
      <c r="E215" s="5"/>
    </row>
    <row r="216" spans="5:5">
      <c r="E216" s="5"/>
    </row>
    <row r="217" spans="5:5">
      <c r="E217" s="5"/>
    </row>
    <row r="218" spans="5:5">
      <c r="E218" s="5"/>
    </row>
    <row r="219" spans="5:5">
      <c r="E219" s="5"/>
    </row>
    <row r="220" spans="5:5">
      <c r="E220" s="5"/>
    </row>
    <row r="221" spans="5:5">
      <c r="E221" s="5"/>
    </row>
    <row r="222" spans="5:5">
      <c r="E222" s="5"/>
    </row>
    <row r="223" spans="5:5">
      <c r="E223" s="5"/>
    </row>
    <row r="224" spans="5:5">
      <c r="E224" s="5"/>
    </row>
    <row r="225" spans="5:5">
      <c r="E225" s="5"/>
    </row>
    <row r="226" spans="5:5">
      <c r="E226" s="5"/>
    </row>
    <row r="227" spans="5:5">
      <c r="E227" s="5"/>
    </row>
    <row r="228" spans="5:5">
      <c r="E228" s="5"/>
    </row>
    <row r="229" spans="5:5">
      <c r="E229" s="5"/>
    </row>
    <row r="230" spans="5:5">
      <c r="E230" s="5"/>
    </row>
    <row r="231" spans="5:5">
      <c r="E231" s="5"/>
    </row>
    <row r="232" spans="5:5">
      <c r="E232" s="5"/>
    </row>
    <row r="233" spans="5:5">
      <c r="E233" s="5"/>
    </row>
    <row r="234" spans="5:5">
      <c r="E234" s="5"/>
    </row>
    <row r="235" spans="5:5">
      <c r="E235" s="5"/>
    </row>
    <row r="236" spans="5:5">
      <c r="E236" s="5"/>
    </row>
    <row r="237" spans="5:5">
      <c r="E237" s="5"/>
    </row>
    <row r="238" spans="5:5">
      <c r="E238" s="5"/>
    </row>
    <row r="239" spans="5:5">
      <c r="E239" s="5"/>
    </row>
    <row r="240" spans="5:5">
      <c r="E240" s="5"/>
    </row>
    <row r="241" spans="5:5">
      <c r="E241" s="5"/>
    </row>
    <row r="242" spans="5:5">
      <c r="E242" s="5"/>
    </row>
    <row r="243" spans="5:5">
      <c r="E243" s="5"/>
    </row>
    <row r="244" spans="5:5">
      <c r="E244" s="5"/>
    </row>
    <row r="245" spans="5:5">
      <c r="E245" s="5"/>
    </row>
    <row r="246" spans="5:5">
      <c r="E246" s="5"/>
    </row>
    <row r="247" spans="5:5">
      <c r="E247" s="5"/>
    </row>
    <row r="248" spans="5:5">
      <c r="E248" s="5"/>
    </row>
    <row r="249" spans="5:5">
      <c r="E249" s="5"/>
    </row>
    <row r="250" spans="5:5">
      <c r="E250" s="5"/>
    </row>
    <row r="251" spans="5:5">
      <c r="E251" s="5"/>
    </row>
  </sheetData>
  <mergeCells count="5">
    <mergeCell ref="AD7:AE7"/>
    <mergeCell ref="C2:O2"/>
    <mergeCell ref="C3:O3"/>
    <mergeCell ref="D5:H5"/>
    <mergeCell ref="R7:AC7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MATRICE</vt:lpstr>
      <vt:lpstr>MATRICE!Area_stampa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mspoto</dc:creator>
  <cp:keywords/>
  <dc:description/>
  <cp:lastModifiedBy>evigano</cp:lastModifiedBy>
  <cp:revision/>
  <cp:lastPrinted>2016-01-21T14:53:28Z</cp:lastPrinted>
  <dcterms:created xsi:type="dcterms:W3CDTF">2013-06-25T07:11:52Z</dcterms:created>
  <dcterms:modified xsi:type="dcterms:W3CDTF">2016-01-29T09:36:06Z</dcterms:modified>
</cp:coreProperties>
</file>